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lanjindrichovsky/Documents/Hasiči/Vyúčtování/Vyúčtování na prezidium/"/>
    </mc:Choice>
  </mc:AlternateContent>
  <xr:revisionPtr revIDLastSave="0" documentId="13_ncr:1_{8469DBD8-E801-F64F-8692-99D69E011A9B}" xr6:coauthVersionLast="47" xr6:coauthVersionMax="47" xr10:uidLastSave="{00000000-0000-0000-0000-000000000000}"/>
  <bookViews>
    <workbookView xWindow="0" yWindow="500" windowWidth="51200" windowHeight="26580" tabRatio="816" activeTab="1" xr2:uid="{00000000-000D-0000-FFFF-FFFF00000000}"/>
  </bookViews>
  <sheets>
    <sheet name="Žádost-záloha" sheetId="38" r:id="rId1"/>
    <sheet name="Žádost-proplacení" sheetId="12" r:id="rId2"/>
  </sheets>
  <definedNames>
    <definedName name="_xlnm.Print_Area" localSheetId="1">'Žádost-proplacení'!$N$1:$Z$51</definedName>
    <definedName name="_xlnm.Print_Area" localSheetId="0">'Žádost-záloha'!$N$1:$Z$48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38" l="1"/>
  <c r="U30" i="38" s="1"/>
  <c r="S16" i="38"/>
  <c r="S13" i="38"/>
  <c r="Z10" i="38"/>
  <c r="Z9" i="38"/>
  <c r="F29" i="38"/>
  <c r="F13" i="38"/>
  <c r="M10" i="38"/>
  <c r="M9" i="38"/>
  <c r="S29" i="12"/>
  <c r="U30" i="12" s="1"/>
  <c r="U31" i="12" s="1"/>
  <c r="U33" i="12" s="1"/>
  <c r="U35" i="12" s="1"/>
  <c r="S16" i="12"/>
  <c r="S13" i="12"/>
  <c r="Z10" i="12"/>
  <c r="Z9" i="12"/>
  <c r="M9" i="12"/>
  <c r="S31" i="12"/>
  <c r="F29" i="12"/>
  <c r="H30" i="12" s="1"/>
  <c r="F31" i="12"/>
  <c r="M10" i="12"/>
  <c r="F13" i="12"/>
  <c r="H30" i="38" l="1"/>
  <c r="H31" i="38" s="1"/>
  <c r="U31" i="38"/>
  <c r="H31" i="12"/>
  <c r="H33" i="12" s="1"/>
  <c r="G17" i="38" l="1"/>
  <c r="F16" i="38" s="1"/>
  <c r="G17" i="12"/>
  <c r="F16" i="12" s="1"/>
  <c r="H3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PekarovaH</author>
  </authors>
  <commentList>
    <comment ref="M9" authorId="0" shapeId="0" xr:uid="{77CB42A2-02D6-44E1-94CF-81B5FF3B46EB}">
      <text>
        <r>
          <rPr>
            <b/>
            <sz val="9"/>
            <color indexed="81"/>
            <rFont val="Tahoma"/>
            <family val="2"/>
            <charset val="238"/>
          </rPr>
          <t xml:space="preserve">
nevyplňuje se, počítá se automaticky</t>
        </r>
      </text>
    </comment>
    <comment ref="Z9" authorId="0" shapeId="0" xr:uid="{B24EDF32-1A6C-4E0E-8260-5CF79F27C4AB}">
      <text>
        <r>
          <rPr>
            <b/>
            <sz val="9"/>
            <color indexed="81"/>
            <rFont val="Tahoma"/>
            <family val="2"/>
            <charset val="238"/>
          </rPr>
          <t xml:space="preserve">
nevyplňuje se, počítá se automaticky</t>
        </r>
      </text>
    </comment>
    <comment ref="B10" authorId="0" shapeId="0" xr:uid="{E202EB36-1CE3-42F4-B2F4-D09CCF5A36BE}">
      <text>
        <r>
          <rPr>
            <b/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vyplňuje se pouze u jednodenních akcí</t>
        </r>
      </text>
    </comment>
    <comment ref="M10" authorId="0" shapeId="0" xr:uid="{3EBE6B27-AB74-44E6-867F-D4903237A142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nevyplňuje se, počítá se automaticky</t>
        </r>
      </text>
    </comment>
    <comment ref="O10" authorId="0" shapeId="0" xr:uid="{545B3C51-E52A-4079-A96A-9A6C0582E92E}">
      <text>
        <r>
          <rPr>
            <b/>
            <sz val="9"/>
            <color indexed="81"/>
            <rFont val="Tahoma"/>
            <family val="2"/>
            <charset val="238"/>
          </rPr>
          <t xml:space="preserve">
vyplňuje se pouze u jednodenních akcí</t>
        </r>
      </text>
    </comment>
    <comment ref="Z10" authorId="0" shapeId="0" xr:uid="{BC316FF3-C616-48B9-9672-B5593A334F8F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nevyplňuje se, počítá se automaticky</t>
        </r>
      </text>
    </comment>
    <comment ref="F13" authorId="0" shapeId="0" xr:uid="{AED1295A-38B0-46A5-9758-51F1AE446AD6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S13" authorId="0" shapeId="0" xr:uid="{F5486A0E-6C58-4512-87C5-F103D4C17BD2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F16" authorId="0" shapeId="0" xr:uid="{CB9D7C67-47BE-4BED-A25C-0F04D4468F2C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S16" authorId="0" shapeId="0" xr:uid="{6A77DED1-112E-4349-BB90-24A94DC952D9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F29" authorId="0" shapeId="0" xr:uid="{2FB5112A-2BF0-4665-9D63-85ECA42E04C9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S29" authorId="0" shapeId="0" xr:uid="{98702A54-80F1-4C9B-BD14-5186421E6FF6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H31" authorId="0" shapeId="0" xr:uid="{DE0F8609-63A8-487C-9B88-22078A9263E4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U31" authorId="0" shapeId="0" xr:uid="{84495642-7829-4083-A182-E2F05336FEDA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PekarovaH</author>
  </authors>
  <commentList>
    <comment ref="M9" authorId="0" shapeId="0" xr:uid="{2BC1F330-8E70-4D5D-BF6E-5508779D352F}">
      <text>
        <r>
          <rPr>
            <b/>
            <sz val="9"/>
            <color indexed="81"/>
            <rFont val="Tahoma"/>
            <family val="2"/>
            <charset val="238"/>
          </rPr>
          <t xml:space="preserve">
nevyplňuje se, počítá se automaticky</t>
        </r>
      </text>
    </comment>
    <comment ref="Z9" authorId="0" shapeId="0" xr:uid="{86360EA7-0B5F-4F2F-A7C5-D7791526BFD5}">
      <text>
        <r>
          <rPr>
            <b/>
            <sz val="9"/>
            <color indexed="81"/>
            <rFont val="Tahoma"/>
            <family val="2"/>
            <charset val="238"/>
          </rPr>
          <t xml:space="preserve">
nevyplňuje se, počítá se automaticky</t>
        </r>
      </text>
    </comment>
    <comment ref="B10" authorId="0" shapeId="0" xr:uid="{E648B352-A638-4D71-AD10-0C979506FC02}">
      <text>
        <r>
          <rPr>
            <b/>
            <sz val="9"/>
            <color indexed="81"/>
            <rFont val="Tahoma"/>
            <family val="2"/>
            <charset val="238"/>
          </rPr>
          <t xml:space="preserve">
vyplňuje se pouze u jednodenních akcí</t>
        </r>
      </text>
    </comment>
    <comment ref="M10" authorId="0" shapeId="0" xr:uid="{912467FA-B5F9-445E-A60B-C7BAE0E6FAC2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nevyplňuje se, počítá se automaticky</t>
        </r>
      </text>
    </comment>
    <comment ref="O10" authorId="0" shapeId="0" xr:uid="{F490B6DC-2B53-404E-9739-CEBCB12F5C78}">
      <text>
        <r>
          <rPr>
            <b/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vyplňuje se pouze u jednodenních akcí</t>
        </r>
      </text>
    </comment>
    <comment ref="Z10" authorId="0" shapeId="0" xr:uid="{CC36DDBA-5B99-4CCC-8DF0-8456447393F2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nevyplňuje se, počítá se automaticky</t>
        </r>
      </text>
    </comment>
    <comment ref="F13" authorId="0" shapeId="0" xr:uid="{67458BA9-3E77-45CC-8A34-1E185604BB86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S13" authorId="0" shapeId="0" xr:uid="{E7823785-53CA-40F7-89BE-4B326C5CF4D2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F16" authorId="0" shapeId="0" xr:uid="{4E893466-237D-4706-904E-78D7823D6678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S16" authorId="0" shapeId="0" xr:uid="{C5C100E4-D167-44C8-9899-672095675A68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F29" authorId="0" shapeId="0" xr:uid="{C13E92AD-F039-4092-A3BA-256CE350C4E7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S29" authorId="0" shapeId="0" xr:uid="{E1909B8A-1678-4322-9B39-B0E3389AAAB7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nevyplňuje se, počítá se automaticky</t>
        </r>
      </text>
    </comment>
    <comment ref="H31" authorId="0" shapeId="0" xr:uid="{185260E2-C967-4632-AC1A-DA54B994E2B6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U31" authorId="0" shapeId="0" xr:uid="{0D1CE754-4F8F-43CE-852E-EABDCABA0477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H33" authorId="0" shapeId="0" xr:uid="{75833F3F-D959-42D3-9286-6CBF8F112D64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U33" authorId="0" shapeId="0" xr:uid="{F16F46FF-2E03-49C5-B777-A68429587722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H35" authorId="0" shapeId="0" xr:uid="{EF2B5A3B-6802-4BB3-9B48-56A86C1B1CAE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  <comment ref="U35" authorId="0" shapeId="0" xr:uid="{C105B3E1-7937-4662-A207-3DA545C1E0E6}">
      <text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nevyplňuje se, počítá se automaticky</t>
        </r>
      </text>
    </comment>
  </commentList>
</comments>
</file>

<file path=xl/sharedStrings.xml><?xml version="1.0" encoding="utf-8"?>
<sst xmlns="http://schemas.openxmlformats.org/spreadsheetml/2006/main" count="296" uniqueCount="92">
  <si>
    <t>Kč</t>
  </si>
  <si>
    <t>doprava</t>
  </si>
  <si>
    <t>Název pořadatele:</t>
  </si>
  <si>
    <t>Název akce:</t>
  </si>
  <si>
    <t>Datum konání:</t>
  </si>
  <si>
    <t>Místo konání:</t>
  </si>
  <si>
    <t>Rozpis nákladů:</t>
  </si>
  <si>
    <t>Podíl pořadatele:</t>
  </si>
  <si>
    <t>příloha č.</t>
  </si>
  <si>
    <t>Celkem náklady:</t>
  </si>
  <si>
    <t>pozvánka na soutež</t>
  </si>
  <si>
    <t>prezenční listiny</t>
  </si>
  <si>
    <t>V</t>
  </si>
  <si>
    <t>technické průkazy</t>
  </si>
  <si>
    <t>Chrudimi</t>
  </si>
  <si>
    <t>Hlinsko</t>
  </si>
  <si>
    <t>Poskytnutá záloha:</t>
  </si>
  <si>
    <t>Počet účastníků celkem:</t>
  </si>
  <si>
    <t>ostatní</t>
  </si>
  <si>
    <t>stravné</t>
  </si>
  <si>
    <t>odměny a ceny</t>
  </si>
  <si>
    <t>materiál na zabezpečení soutěže</t>
  </si>
  <si>
    <t>Počet zúčastněných družstev - celkem:</t>
  </si>
  <si>
    <t>částka v Kč</t>
  </si>
  <si>
    <t>poznámky</t>
  </si>
  <si>
    <t>Schválený rozpočet (rozpočtováno):</t>
  </si>
  <si>
    <t>(soupis přiložených dokladů)</t>
  </si>
  <si>
    <t>dne</t>
  </si>
  <si>
    <t>z toho</t>
  </si>
  <si>
    <t>děti</t>
  </si>
  <si>
    <t>dospělí</t>
  </si>
  <si>
    <t>účetní doklady o provedených platbách</t>
  </si>
  <si>
    <t>hotově</t>
  </si>
  <si>
    <t>bankou</t>
  </si>
  <si>
    <t>číslo účtu, kód banky</t>
  </si>
  <si>
    <t>1 až 6</t>
  </si>
  <si>
    <t>6 až 6</t>
  </si>
  <si>
    <t>7 až 6</t>
  </si>
  <si>
    <t>8 až 6</t>
  </si>
  <si>
    <t>9 až 6</t>
  </si>
  <si>
    <t>7 až 9</t>
  </si>
  <si>
    <t>9</t>
  </si>
  <si>
    <t>10 až 12</t>
  </si>
  <si>
    <t>režijní výdaje</t>
  </si>
  <si>
    <t>drobné ceny</t>
  </si>
  <si>
    <t>á 125,00 Kč na účastníka</t>
  </si>
  <si>
    <t>najatý přepravce</t>
  </si>
  <si>
    <t>hadice</t>
  </si>
  <si>
    <t>****</t>
  </si>
  <si>
    <t>Komerční banka č. ú. čččččččččč/0100</t>
  </si>
  <si>
    <t>rozdíl</t>
  </si>
  <si>
    <t>Předpokládaný počet družstev - celkem:</t>
  </si>
  <si>
    <t>Předpokládaný počet účastníků celkem:</t>
  </si>
  <si>
    <t>Předpokládané náklady:</t>
  </si>
  <si>
    <t>Celkem předpokládané náklady:</t>
  </si>
  <si>
    <t>Požadovaná záloha:</t>
  </si>
  <si>
    <t>materiál na zabezpečení akce</t>
  </si>
  <si>
    <t>Délka konání:</t>
  </si>
  <si>
    <t xml:space="preserve">od </t>
  </si>
  <si>
    <t>do</t>
  </si>
  <si>
    <t>hod.</t>
  </si>
  <si>
    <t>Datum konání - počet dnů:</t>
  </si>
  <si>
    <t>počet dnů</t>
  </si>
  <si>
    <t>vybavení na realizaci akce</t>
  </si>
  <si>
    <t>Členský příspěvek pořadatele</t>
  </si>
  <si>
    <t>j.ruzickova@seznam.cz</t>
  </si>
  <si>
    <t xml:space="preserve"> Vyplňujte pouze bílá pole s modrým písmem, ostatní se vyplňuje automaticky.</t>
  </si>
  <si>
    <t>Jana Růžičková</t>
  </si>
  <si>
    <t>Žádost o příspěvek ze státní dotace</t>
  </si>
  <si>
    <t>Žadatel o příspěvek z dotace (župa):</t>
  </si>
  <si>
    <t>Požadovaný příspěvek na projekt:</t>
  </si>
  <si>
    <t>Výdaje na projekt:</t>
  </si>
  <si>
    <t>Žádost o zálohu na příspěvek ze státní dotace</t>
  </si>
  <si>
    <t>Předpodkládaný příspěvek na projekt:</t>
  </si>
  <si>
    <t>tj. ∑ hod.</t>
  </si>
  <si>
    <r>
      <t xml:space="preserve">K doplacení </t>
    </r>
    <r>
      <rPr>
        <b/>
        <i/>
        <sz val="10"/>
        <color theme="1"/>
        <rFont val="Arial"/>
        <family val="2"/>
      </rPr>
      <t>=</t>
    </r>
    <r>
      <rPr>
        <b/>
        <i/>
        <sz val="10"/>
        <color rgb="FFFF0000"/>
        <rFont val="Arial"/>
        <family val="2"/>
      </rPr>
      <t xml:space="preserve"> (-) přeplatek</t>
    </r>
    <r>
      <rPr>
        <b/>
        <i/>
        <sz val="10"/>
        <color theme="1"/>
        <rFont val="Arial"/>
        <family val="2"/>
      </rPr>
      <t xml:space="preserve">, </t>
    </r>
    <r>
      <rPr>
        <b/>
        <i/>
        <sz val="10"/>
        <color rgb="FF009900"/>
        <rFont val="Arial"/>
        <family val="2"/>
      </rPr>
      <t>(+) nedoplatek</t>
    </r>
    <r>
      <rPr>
        <b/>
        <i/>
        <sz val="11"/>
        <color theme="1"/>
        <rFont val="Arial"/>
        <family val="2"/>
      </rPr>
      <t>:</t>
    </r>
  </si>
  <si>
    <t>Přílohy vyúčtování:</t>
  </si>
  <si>
    <r>
      <t xml:space="preserve">Kontaktní spojení </t>
    </r>
    <r>
      <rPr>
        <i/>
        <sz val="10"/>
        <color theme="1"/>
        <rFont val="Arial"/>
        <family val="2"/>
      </rPr>
      <t>(telefon, e-mail)</t>
    </r>
    <r>
      <rPr>
        <i/>
        <sz val="12"/>
        <color theme="1"/>
        <rFont val="Arial"/>
        <family val="2"/>
      </rPr>
      <t>:</t>
    </r>
  </si>
  <si>
    <r>
      <t xml:space="preserve">Schválil za župu </t>
    </r>
    <r>
      <rPr>
        <i/>
        <sz val="10"/>
        <color theme="1"/>
        <rFont val="Arial"/>
        <family val="2"/>
      </rPr>
      <t>(jméno, příjmení a podpis)</t>
    </r>
    <r>
      <rPr>
        <i/>
        <sz val="12"/>
        <color theme="1"/>
        <rFont val="Arial"/>
        <family val="2"/>
      </rPr>
      <t>:</t>
    </r>
  </si>
  <si>
    <t>název projektu:</t>
  </si>
  <si>
    <t>Postupové soutěže v požárním sportu</t>
  </si>
  <si>
    <t>Župa Sionská</t>
  </si>
  <si>
    <t>Mistrovství ČHJ a MHJ v požárním sportu dospělých</t>
  </si>
  <si>
    <r>
      <t xml:space="preserve">Způsob výplaty </t>
    </r>
    <r>
      <rPr>
        <i/>
        <sz val="10"/>
        <color theme="1"/>
        <rFont val="Arial"/>
        <family val="2"/>
      </rPr>
      <t>(nehodící se škrtněte)</t>
    </r>
    <r>
      <rPr>
        <i/>
        <sz val="12"/>
        <color theme="1"/>
        <rFont val="Arial"/>
        <family val="2"/>
      </rPr>
      <t>:</t>
    </r>
  </si>
  <si>
    <t>drobný hmotný majetek</t>
  </si>
  <si>
    <t>Komerční banka, č. ú. čččččččččč/0100</t>
  </si>
  <si>
    <r>
      <t xml:space="preserve">Vyúčtoval </t>
    </r>
    <r>
      <rPr>
        <i/>
        <sz val="10"/>
        <color theme="1"/>
        <rFont val="Arial"/>
        <family val="2"/>
      </rPr>
      <t>(jméno, přijmení a podpis)</t>
    </r>
    <r>
      <rPr>
        <i/>
        <sz val="12"/>
        <color theme="1"/>
        <rFont val="Arial"/>
        <family val="2"/>
      </rPr>
      <t>:</t>
    </r>
  </si>
  <si>
    <t>Josef Novák</t>
  </si>
  <si>
    <t xml:space="preserve">Mistrovství ČHJ a MHJ v požárním sportu dospělých </t>
  </si>
  <si>
    <t>Hasičský sbor Opatovice I.</t>
  </si>
  <si>
    <t>vzor vyplnění žádosti o zálohu na akci</t>
  </si>
  <si>
    <t>vzor vyplnění žádosti o finanční příspěvek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</si>
</sst>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h:mm;@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Gill Sans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rgb="FF0000FF"/>
      <name val="Arial"/>
      <family val="2"/>
    </font>
    <font>
      <b/>
      <i/>
      <sz val="12"/>
      <color theme="1"/>
      <name val="Arial"/>
      <family val="2"/>
    </font>
    <font>
      <b/>
      <sz val="12"/>
      <color rgb="FF0000FF"/>
      <name val="Arial"/>
      <family val="2"/>
    </font>
    <font>
      <i/>
      <sz val="12"/>
      <color theme="1"/>
      <name val="Arial"/>
      <family val="2"/>
    </font>
    <font>
      <b/>
      <sz val="11"/>
      <color rgb="FF0000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009900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4"/>
      <color theme="1"/>
      <name val="Arial"/>
      <family val="2"/>
    </font>
    <font>
      <b/>
      <u/>
      <sz val="11"/>
      <color theme="1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DDFFDD"/>
        <bgColor indexed="64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 diagonalUp="1" diagonalDown="1"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 style="thin">
        <color theme="0" tint="-0.34998626667073579"/>
      </diagonal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</cellStyleXfs>
  <cellXfs count="200">
    <xf numFmtId="0" fontId="0" fillId="0" borderId="0" xfId="0"/>
    <xf numFmtId="0" fontId="7" fillId="0" borderId="0" xfId="0" applyFont="1"/>
    <xf numFmtId="0" fontId="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/>
    <xf numFmtId="4" fontId="16" fillId="0" borderId="1" xfId="0" applyNumberFormat="1" applyFont="1" applyBorder="1" applyAlignment="1">
      <alignment horizontal="right"/>
    </xf>
    <xf numFmtId="0" fontId="16" fillId="0" borderId="1" xfId="0" applyFont="1" applyBorder="1"/>
    <xf numFmtId="4" fontId="17" fillId="2" borderId="1" xfId="0" applyNumberFormat="1" applyFont="1" applyFill="1" applyBorder="1" applyAlignment="1">
      <alignment horizontal="right"/>
    </xf>
    <xf numFmtId="164" fontId="17" fillId="2" borderId="12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14" fillId="0" borderId="0" xfId="0" applyFont="1"/>
    <xf numFmtId="0" fontId="18" fillId="0" borderId="0" xfId="0" applyFont="1"/>
    <xf numFmtId="0" fontId="25" fillId="0" borderId="0" xfId="0" applyFont="1"/>
    <xf numFmtId="0" fontId="8" fillId="0" borderId="0" xfId="0" applyFont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4" fontId="29" fillId="0" borderId="1" xfId="0" applyNumberFormat="1" applyFont="1" applyBorder="1" applyAlignment="1">
      <alignment horizontal="right"/>
    </xf>
    <xf numFmtId="0" fontId="17" fillId="2" borderId="1" xfId="0" applyFont="1" applyFill="1" applyBorder="1"/>
    <xf numFmtId="0" fontId="17" fillId="2" borderId="12" xfId="0" applyFont="1" applyFill="1" applyBorder="1"/>
    <xf numFmtId="0" fontId="14" fillId="0" borderId="0" xfId="0" applyFont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5" fillId="0" borderId="1" xfId="0" applyFont="1" applyBorder="1" applyProtection="1">
      <protection locked="0"/>
    </xf>
    <xf numFmtId="4" fontId="15" fillId="0" borderId="1" xfId="0" applyNumberFormat="1" applyFont="1" applyBorder="1" applyAlignment="1" applyProtection="1">
      <alignment horizontal="right"/>
      <protection locked="0"/>
    </xf>
    <xf numFmtId="164" fontId="15" fillId="2" borderId="12" xfId="0" applyNumberFormat="1" applyFont="1" applyFill="1" applyBorder="1" applyAlignment="1" applyProtection="1">
      <alignment horizontal="right"/>
      <protection locked="0"/>
    </xf>
    <xf numFmtId="0" fontId="15" fillId="2" borderId="12" xfId="0" applyFont="1" applyFill="1" applyBorder="1" applyProtection="1">
      <protection locked="0"/>
    </xf>
    <xf numFmtId="0" fontId="17" fillId="0" borderId="28" xfId="0" applyFont="1" applyBorder="1" applyAlignment="1" applyProtection="1">
      <alignment horizontal="center"/>
      <protection locked="0"/>
    </xf>
    <xf numFmtId="0" fontId="17" fillId="0" borderId="22" xfId="0" applyFont="1" applyBorder="1" applyAlignment="1" applyProtection="1">
      <alignment horizontal="center"/>
      <protection locked="0"/>
    </xf>
    <xf numFmtId="0" fontId="17" fillId="0" borderId="21" xfId="0" applyFont="1" applyBorder="1" applyAlignment="1" applyProtection="1">
      <alignment horizontal="center"/>
      <protection locked="0"/>
    </xf>
    <xf numFmtId="49" fontId="15" fillId="0" borderId="1" xfId="0" applyNumberFormat="1" applyFont="1" applyBorder="1" applyAlignment="1" applyProtection="1">
      <alignment horizontal="right"/>
      <protection locked="0"/>
    </xf>
    <xf numFmtId="14" fontId="16" fillId="0" borderId="9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3" fontId="17" fillId="5" borderId="10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165" fontId="15" fillId="0" borderId="1" xfId="0" applyNumberFormat="1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65" fontId="17" fillId="5" borderId="10" xfId="0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3" fontId="17" fillId="4" borderId="10" xfId="0" applyNumberFormat="1" applyFont="1" applyFill="1" applyBorder="1" applyAlignment="1">
      <alignment horizontal="center"/>
    </xf>
    <xf numFmtId="165" fontId="17" fillId="4" borderId="10" xfId="0" applyNumberFormat="1" applyFont="1" applyFill="1" applyBorder="1" applyAlignment="1">
      <alignment horizontal="center"/>
    </xf>
    <xf numFmtId="0" fontId="13" fillId="0" borderId="5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" fontId="13" fillId="0" borderId="3" xfId="0" applyNumberFormat="1" applyFont="1" applyBorder="1" applyAlignment="1" applyProtection="1">
      <alignment horizontal="left"/>
      <protection locked="0"/>
    </xf>
    <xf numFmtId="0" fontId="26" fillId="0" borderId="5" xfId="3" applyFont="1" applyBorder="1" applyAlignment="1" applyProtection="1">
      <alignment horizontal="left"/>
      <protection locked="0"/>
    </xf>
    <xf numFmtId="0" fontId="27" fillId="0" borderId="5" xfId="0" applyFont="1" applyBorder="1" applyAlignment="1" applyProtection="1">
      <alignment horizontal="left"/>
      <protection locked="0"/>
    </xf>
    <xf numFmtId="0" fontId="14" fillId="0" borderId="0" xfId="0" applyFont="1"/>
    <xf numFmtId="0" fontId="25" fillId="0" borderId="0" xfId="0" applyFont="1"/>
    <xf numFmtId="0" fontId="7" fillId="0" borderId="0" xfId="0" applyFont="1"/>
    <xf numFmtId="14" fontId="13" fillId="0" borderId="5" xfId="0" applyNumberFormat="1" applyFont="1" applyBorder="1" applyAlignment="1" applyProtection="1">
      <alignment horizontal="center"/>
      <protection locked="0"/>
    </xf>
    <xf numFmtId="0" fontId="24" fillId="0" borderId="27" xfId="0" applyFont="1" applyBorder="1"/>
    <xf numFmtId="0" fontId="24" fillId="0" borderId="0" xfId="0" applyFont="1"/>
    <xf numFmtId="0" fontId="18" fillId="0" borderId="0" xfId="0" applyFont="1"/>
    <xf numFmtId="0" fontId="16" fillId="0" borderId="0" xfId="0" applyFont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/>
    </xf>
    <xf numFmtId="0" fontId="17" fillId="2" borderId="19" xfId="0" applyFont="1" applyFill="1" applyBorder="1" applyAlignment="1">
      <alignment horizontal="right"/>
    </xf>
    <xf numFmtId="0" fontId="17" fillId="2" borderId="18" xfId="0" applyFont="1" applyFill="1" applyBorder="1" applyAlignment="1">
      <alignment horizontal="right"/>
    </xf>
    <xf numFmtId="0" fontId="16" fillId="2" borderId="17" xfId="0" applyFont="1" applyFill="1" applyBorder="1"/>
    <xf numFmtId="0" fontId="16" fillId="2" borderId="19" xfId="0" applyFont="1" applyFill="1" applyBorder="1"/>
    <xf numFmtId="0" fontId="16" fillId="2" borderId="20" xfId="0" applyFont="1" applyFill="1" applyBorder="1"/>
    <xf numFmtId="0" fontId="14" fillId="2" borderId="21" xfId="0" applyFont="1" applyFill="1" applyBorder="1"/>
    <xf numFmtId="0" fontId="14" fillId="2" borderId="22" xfId="0" applyFont="1" applyFill="1" applyBorder="1"/>
    <xf numFmtId="0" fontId="14" fillId="2" borderId="23" xfId="0" applyFont="1" applyFill="1" applyBorder="1"/>
    <xf numFmtId="0" fontId="17" fillId="0" borderId="22" xfId="0" applyFont="1" applyBorder="1" applyAlignment="1">
      <alignment horizontal="center"/>
    </xf>
    <xf numFmtId="0" fontId="15" fillId="0" borderId="22" xfId="0" applyFont="1" applyBorder="1" applyAlignment="1" applyProtection="1">
      <alignment horizontal="left"/>
      <protection locked="0"/>
    </xf>
    <xf numFmtId="0" fontId="15" fillId="0" borderId="23" xfId="0" applyFont="1" applyBorder="1" applyAlignment="1" applyProtection="1">
      <alignment horizontal="left"/>
      <protection locked="0"/>
    </xf>
    <xf numFmtId="0" fontId="12" fillId="2" borderId="9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9" fontId="17" fillId="2" borderId="3" xfId="0" applyNumberFormat="1" applyFont="1" applyFill="1" applyBorder="1"/>
    <xf numFmtId="9" fontId="17" fillId="2" borderId="4" xfId="0" applyNumberFormat="1" applyFont="1" applyFill="1" applyBorder="1"/>
    <xf numFmtId="0" fontId="16" fillId="2" borderId="2" xfId="0" applyFont="1" applyFill="1" applyBorder="1"/>
    <xf numFmtId="0" fontId="16" fillId="2" borderId="3" xfId="0" applyFont="1" applyFill="1" applyBorder="1"/>
    <xf numFmtId="0" fontId="16" fillId="2" borderId="16" xfId="0" applyFont="1" applyFill="1" applyBorder="1"/>
    <xf numFmtId="0" fontId="14" fillId="5" borderId="9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10" xfId="0" applyFont="1" applyFill="1" applyBorder="1" applyAlignment="1">
      <alignment horizontal="left"/>
    </xf>
    <xf numFmtId="0" fontId="16" fillId="0" borderId="3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0" borderId="2" xfId="0" applyFont="1" applyBorder="1"/>
    <xf numFmtId="0" fontId="16" fillId="0" borderId="3" xfId="0" applyFont="1" applyBorder="1"/>
    <xf numFmtId="0" fontId="16" fillId="0" borderId="16" xfId="0" applyFont="1" applyBorder="1"/>
    <xf numFmtId="164" fontId="17" fillId="2" borderId="4" xfId="0" applyNumberFormat="1" applyFont="1" applyFill="1" applyBorder="1" applyAlignment="1">
      <alignment horizontal="right"/>
    </xf>
    <xf numFmtId="164" fontId="17" fillId="2" borderId="1" xfId="0" applyNumberFormat="1" applyFont="1" applyFill="1" applyBorder="1" applyAlignment="1">
      <alignment horizontal="right"/>
    </xf>
    <xf numFmtId="0" fontId="16" fillId="3" borderId="2" xfId="0" applyFont="1" applyFill="1" applyBorder="1"/>
    <xf numFmtId="0" fontId="16" fillId="3" borderId="3" xfId="0" applyFont="1" applyFill="1" applyBorder="1"/>
    <xf numFmtId="0" fontId="16" fillId="3" borderId="16" xfId="0" applyFont="1" applyFill="1" applyBorder="1"/>
    <xf numFmtId="9" fontId="16" fillId="0" borderId="3" xfId="0" applyNumberFormat="1" applyFont="1" applyBorder="1"/>
    <xf numFmtId="9" fontId="16" fillId="0" borderId="4" xfId="0" applyNumberFormat="1" applyFont="1" applyBorder="1"/>
    <xf numFmtId="0" fontId="16" fillId="5" borderId="9" xfId="0" applyFont="1" applyFill="1" applyBorder="1" applyProtection="1">
      <protection locked="0"/>
    </xf>
    <xf numFmtId="0" fontId="16" fillId="5" borderId="1" xfId="0" applyFont="1" applyFill="1" applyBorder="1" applyProtection="1">
      <protection locked="0"/>
    </xf>
    <xf numFmtId="0" fontId="16" fillId="5" borderId="10" xfId="0" applyFont="1" applyFill="1" applyBorder="1" applyProtection="1">
      <protection locked="0"/>
    </xf>
    <xf numFmtId="164" fontId="15" fillId="0" borderId="4" xfId="0" applyNumberFormat="1" applyFont="1" applyBorder="1" applyAlignment="1" applyProtection="1">
      <alignment horizontal="right"/>
      <protection locked="0"/>
    </xf>
    <xf numFmtId="164" fontId="15" fillId="0" borderId="1" xfId="0" applyNumberFormat="1" applyFont="1" applyBorder="1" applyAlignment="1" applyProtection="1">
      <alignment horizontal="right"/>
      <protection locked="0"/>
    </xf>
    <xf numFmtId="49" fontId="15" fillId="0" borderId="2" xfId="0" applyNumberFormat="1" applyFont="1" applyBorder="1" applyProtection="1">
      <protection locked="0"/>
    </xf>
    <xf numFmtId="49" fontId="15" fillId="0" borderId="3" xfId="0" applyNumberFormat="1" applyFont="1" applyBorder="1" applyProtection="1">
      <protection locked="0"/>
    </xf>
    <xf numFmtId="49" fontId="15" fillId="0" borderId="16" xfId="0" applyNumberFormat="1" applyFont="1" applyBorder="1" applyProtection="1">
      <protection locked="0"/>
    </xf>
    <xf numFmtId="0" fontId="16" fillId="5" borderId="9" xfId="0" applyFont="1" applyFill="1" applyBorder="1" applyAlignment="1" applyProtection="1">
      <alignment horizontal="left"/>
      <protection locked="0"/>
    </xf>
    <xf numFmtId="0" fontId="16" fillId="5" borderId="1" xfId="0" applyFont="1" applyFill="1" applyBorder="1" applyAlignment="1" applyProtection="1">
      <alignment horizontal="left"/>
      <protection locked="0"/>
    </xf>
    <xf numFmtId="0" fontId="16" fillId="5" borderId="10" xfId="0" applyFont="1" applyFill="1" applyBorder="1" applyAlignment="1" applyProtection="1">
      <alignment horizontal="left"/>
      <protection locked="0"/>
    </xf>
    <xf numFmtId="49" fontId="15" fillId="0" borderId="2" xfId="0" applyNumberFormat="1" applyFont="1" applyBorder="1" applyAlignment="1" applyProtection="1">
      <alignment horizontal="left"/>
      <protection locked="0"/>
    </xf>
    <xf numFmtId="49" fontId="15" fillId="0" borderId="3" xfId="0" applyNumberFormat="1" applyFont="1" applyBorder="1" applyAlignment="1" applyProtection="1">
      <alignment horizontal="left"/>
      <protection locked="0"/>
    </xf>
    <xf numFmtId="49" fontId="15" fillId="0" borderId="16" xfId="0" applyNumberFormat="1" applyFont="1" applyBorder="1" applyAlignment="1" applyProtection="1">
      <alignment horizontal="left"/>
      <protection locked="0"/>
    </xf>
    <xf numFmtId="0" fontId="18" fillId="0" borderId="0" xfId="0" applyFont="1" applyAlignment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0" fontId="17" fillId="5" borderId="29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7" fillId="5" borderId="24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left"/>
    </xf>
    <xf numFmtId="0" fontId="16" fillId="5" borderId="12" xfId="0" applyFont="1" applyFill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5" fillId="0" borderId="12" xfId="0" applyFont="1" applyBorder="1" applyAlignment="1" applyProtection="1">
      <alignment horizontal="center"/>
      <protection locked="0"/>
    </xf>
    <xf numFmtId="0" fontId="16" fillId="3" borderId="12" xfId="0" applyFont="1" applyFill="1" applyBorder="1"/>
    <xf numFmtId="0" fontId="15" fillId="0" borderId="13" xfId="0" applyFont="1" applyBorder="1" applyAlignment="1" applyProtection="1">
      <alignment horizontal="center"/>
      <protection locked="0"/>
    </xf>
    <xf numFmtId="0" fontId="16" fillId="3" borderId="12" xfId="0" applyFont="1" applyFill="1" applyBorder="1" applyAlignment="1">
      <alignment horizontal="left"/>
    </xf>
    <xf numFmtId="165" fontId="15" fillId="0" borderId="1" xfId="0" applyNumberFormat="1" applyFont="1" applyBorder="1" applyAlignment="1" applyProtection="1">
      <alignment horizontal="center"/>
      <protection locked="0"/>
    </xf>
    <xf numFmtId="0" fontId="14" fillId="5" borderId="11" xfId="0" applyFont="1" applyFill="1" applyBorder="1" applyAlignment="1">
      <alignment horizontal="left"/>
    </xf>
    <xf numFmtId="0" fontId="14" fillId="5" borderId="12" xfId="0" applyFont="1" applyFill="1" applyBorder="1" applyAlignment="1">
      <alignment horizontal="left"/>
    </xf>
    <xf numFmtId="0" fontId="14" fillId="5" borderId="13" xfId="0" applyFont="1" applyFill="1" applyBorder="1" applyAlignment="1">
      <alignment horizontal="left"/>
    </xf>
    <xf numFmtId="0" fontId="15" fillId="0" borderId="1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10" xfId="0" applyFont="1" applyBorder="1" applyAlignment="1" applyProtection="1">
      <alignment horizontal="left"/>
      <protection locked="0"/>
    </xf>
    <xf numFmtId="14" fontId="15" fillId="0" borderId="1" xfId="0" applyNumberFormat="1" applyFont="1" applyBorder="1" applyAlignment="1" applyProtection="1">
      <alignment horizontal="center"/>
      <protection locked="0"/>
    </xf>
    <xf numFmtId="14" fontId="15" fillId="0" borderId="2" xfId="0" applyNumberFormat="1" applyFont="1" applyBorder="1" applyAlignment="1" applyProtection="1">
      <alignment horizontal="center"/>
      <protection locked="0"/>
    </xf>
    <xf numFmtId="14" fontId="15" fillId="0" borderId="4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5" xfId="0" applyFont="1" applyBorder="1" applyAlignment="1" applyProtection="1">
      <alignment horizontal="center"/>
      <protection locked="0"/>
    </xf>
    <xf numFmtId="0" fontId="12" fillId="2" borderId="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8" fillId="5" borderId="0" xfId="0" applyFont="1" applyFill="1" applyAlignment="1">
      <alignment horizontal="center"/>
    </xf>
    <xf numFmtId="0" fontId="28" fillId="0" borderId="5" xfId="3" applyFont="1" applyBorder="1" applyAlignment="1" applyProtection="1">
      <alignment horizontal="left"/>
      <protection locked="0"/>
    </xf>
    <xf numFmtId="0" fontId="15" fillId="0" borderId="14" xfId="0" applyFont="1" applyBorder="1" applyAlignment="1" applyProtection="1">
      <alignment horizontal="left"/>
      <protection locked="0"/>
    </xf>
    <xf numFmtId="0" fontId="15" fillId="0" borderId="24" xfId="0" applyFont="1" applyBorder="1" applyAlignment="1" applyProtection="1">
      <alignment horizontal="left"/>
      <protection locked="0"/>
    </xf>
    <xf numFmtId="0" fontId="16" fillId="4" borderId="25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6" fillId="4" borderId="16" xfId="0" applyFont="1" applyFill="1" applyBorder="1" applyAlignment="1">
      <alignment vertical="center"/>
    </xf>
    <xf numFmtId="0" fontId="16" fillId="4" borderId="26" xfId="0" applyFont="1" applyFill="1" applyBorder="1" applyAlignment="1">
      <alignment vertical="center"/>
    </xf>
    <xf numFmtId="0" fontId="16" fillId="4" borderId="19" xfId="0" applyFont="1" applyFill="1" applyBorder="1" applyAlignment="1">
      <alignment vertical="center"/>
    </xf>
    <xf numFmtId="0" fontId="16" fillId="4" borderId="20" xfId="0" applyFont="1" applyFill="1" applyBorder="1" applyAlignment="1">
      <alignment vertical="center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15" fillId="0" borderId="19" xfId="0" applyFont="1" applyBorder="1" applyAlignment="1" applyProtection="1">
      <alignment horizontal="left"/>
      <protection locked="0"/>
    </xf>
    <xf numFmtId="0" fontId="15" fillId="0" borderId="20" xfId="0" applyFont="1" applyBorder="1" applyAlignment="1" applyProtection="1">
      <alignment horizontal="left"/>
      <protection locked="0"/>
    </xf>
    <xf numFmtId="0" fontId="14" fillId="4" borderId="9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0" xfId="0" applyFont="1" applyFill="1" applyBorder="1" applyAlignment="1">
      <alignment horizontal="left"/>
    </xf>
    <xf numFmtId="14" fontId="15" fillId="0" borderId="3" xfId="0" applyNumberFormat="1" applyFont="1" applyBorder="1" applyAlignment="1" applyProtection="1">
      <alignment horizontal="right"/>
      <protection locked="0"/>
    </xf>
    <xf numFmtId="14" fontId="15" fillId="0" borderId="4" xfId="0" applyNumberFormat="1" applyFont="1" applyBorder="1" applyAlignment="1" applyProtection="1">
      <alignment horizontal="right"/>
      <protection locked="0"/>
    </xf>
    <xf numFmtId="9" fontId="16" fillId="2" borderId="3" xfId="0" applyNumberFormat="1" applyFont="1" applyFill="1" applyBorder="1"/>
    <xf numFmtId="9" fontId="16" fillId="2" borderId="4" xfId="0" applyNumberFormat="1" applyFont="1" applyFill="1" applyBorder="1"/>
    <xf numFmtId="0" fontId="17" fillId="2" borderId="3" xfId="0" applyFont="1" applyFill="1" applyBorder="1" applyAlignment="1">
      <alignment horizontal="right"/>
    </xf>
    <xf numFmtId="0" fontId="17" fillId="2" borderId="4" xfId="0" applyFont="1" applyFill="1" applyBorder="1" applyAlignment="1">
      <alignment horizontal="right"/>
    </xf>
    <xf numFmtId="0" fontId="16" fillId="4" borderId="9" xfId="0" applyFont="1" applyFill="1" applyBorder="1" applyProtection="1">
      <protection locked="0"/>
    </xf>
    <xf numFmtId="0" fontId="16" fillId="4" borderId="1" xfId="0" applyFont="1" applyFill="1" applyBorder="1" applyProtection="1">
      <protection locked="0"/>
    </xf>
    <xf numFmtId="0" fontId="16" fillId="4" borderId="10" xfId="0" applyFont="1" applyFill="1" applyBorder="1" applyProtection="1">
      <protection locked="0"/>
    </xf>
    <xf numFmtId="49" fontId="15" fillId="0" borderId="1" xfId="0" applyNumberFormat="1" applyFont="1" applyBorder="1" applyAlignment="1" applyProtection="1">
      <alignment horizontal="left"/>
      <protection locked="0"/>
    </xf>
    <xf numFmtId="49" fontId="15" fillId="0" borderId="10" xfId="0" applyNumberFormat="1" applyFont="1" applyBorder="1" applyAlignment="1" applyProtection="1">
      <alignment horizontal="left"/>
      <protection locked="0"/>
    </xf>
    <xf numFmtId="0" fontId="16" fillId="4" borderId="9" xfId="0" applyFont="1" applyFill="1" applyBorder="1" applyAlignment="1" applyProtection="1">
      <alignment horizontal="left"/>
      <protection locked="0"/>
    </xf>
    <xf numFmtId="0" fontId="16" fillId="4" borderId="1" xfId="0" applyFont="1" applyFill="1" applyBorder="1" applyAlignment="1" applyProtection="1">
      <alignment horizontal="left"/>
      <protection locked="0"/>
    </xf>
    <xf numFmtId="0" fontId="16" fillId="4" borderId="10" xfId="0" applyFont="1" applyFill="1" applyBorder="1" applyAlignment="1" applyProtection="1">
      <alignment horizontal="left"/>
      <protection locked="0"/>
    </xf>
    <xf numFmtId="0" fontId="18" fillId="2" borderId="7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7" fillId="4" borderId="29" xfId="0" applyFont="1" applyFill="1" applyBorder="1" applyAlignment="1">
      <alignment horizontal="center"/>
    </xf>
    <xf numFmtId="0" fontId="17" fillId="4" borderId="14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0" fontId="16" fillId="4" borderId="12" xfId="0" applyFont="1" applyFill="1" applyBorder="1" applyAlignment="1">
      <alignment horizontal="left"/>
    </xf>
    <xf numFmtId="0" fontId="16" fillId="4" borderId="13" xfId="0" applyFont="1" applyFill="1" applyBorder="1" applyAlignment="1">
      <alignment horizontal="left"/>
    </xf>
    <xf numFmtId="0" fontId="14" fillId="4" borderId="30" xfId="0" applyFont="1" applyFill="1" applyBorder="1" applyAlignment="1">
      <alignment horizontal="left"/>
    </xf>
    <xf numFmtId="0" fontId="14" fillId="4" borderId="31" xfId="0" applyFont="1" applyFill="1" applyBorder="1" applyAlignment="1">
      <alignment horizontal="left"/>
    </xf>
    <xf numFmtId="0" fontId="14" fillId="4" borderId="32" xfId="0" applyFont="1" applyFill="1" applyBorder="1" applyAlignment="1">
      <alignment horizontal="left"/>
    </xf>
    <xf numFmtId="0" fontId="15" fillId="0" borderId="33" xfId="0" applyFont="1" applyBorder="1" applyAlignment="1" applyProtection="1">
      <alignment horizontal="center"/>
      <protection locked="0"/>
    </xf>
    <xf numFmtId="0" fontId="15" fillId="0" borderId="31" xfId="0" applyFont="1" applyBorder="1" applyAlignment="1" applyProtection="1">
      <alignment horizontal="center"/>
      <protection locked="0"/>
    </xf>
    <xf numFmtId="0" fontId="15" fillId="0" borderId="32" xfId="0" applyFont="1" applyBorder="1" applyAlignment="1" applyProtection="1">
      <alignment horizontal="center"/>
      <protection locked="0"/>
    </xf>
    <xf numFmtId="0" fontId="8" fillId="4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49" fontId="15" fillId="0" borderId="1" xfId="0" applyNumberFormat="1" applyFont="1" applyBorder="1" applyAlignment="1" applyProtection="1">
      <alignment horizontal="center"/>
      <protection locked="0"/>
    </xf>
    <xf numFmtId="49" fontId="15" fillId="0" borderId="10" xfId="0" applyNumberFormat="1" applyFont="1" applyBorder="1" applyAlignment="1" applyProtection="1">
      <alignment horizontal="center"/>
      <protection locked="0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</cellXfs>
  <cellStyles count="4">
    <cellStyle name="Hypertextový odkaz" xfId="3" builtinId="8"/>
    <cellStyle name="Normální" xfId="0" builtinId="0"/>
    <cellStyle name="Normální 2" xfId="2" xr:uid="{00000000-0005-0000-0000-000002000000}"/>
    <cellStyle name="Normální 3" xfId="1" xr:uid="{00000000-0005-0000-0000-000003000000}"/>
  </cellStyles>
  <dxfs count="0"/>
  <tableStyles count="0" defaultTableStyle="TableStyleMedium2" defaultPivotStyle="PivotStyleLight16"/>
  <colors>
    <mruColors>
      <color rgb="FF0000FF"/>
      <color rgb="FFDDFFDD"/>
      <color rgb="FFE7FFE7"/>
      <color rgb="FFFFFFCC"/>
      <color rgb="FF9933FF"/>
      <color rgb="FFFFCCFF"/>
      <color rgb="FFFFC5FF"/>
      <color rgb="FFFFE7FF"/>
      <color rgb="FFCC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12700</xdr:rowOff>
        </xdr:from>
        <xdr:to>
          <xdr:col>2</xdr:col>
          <xdr:colOff>698500</xdr:colOff>
          <xdr:row>4</xdr:row>
          <xdr:rowOff>190500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0</xdr:row>
          <xdr:rowOff>12700</xdr:rowOff>
        </xdr:from>
        <xdr:to>
          <xdr:col>15</xdr:col>
          <xdr:colOff>698500</xdr:colOff>
          <xdr:row>4</xdr:row>
          <xdr:rowOff>190500</xdr:rowOff>
        </xdr:to>
        <xdr:sp macro="" textlink="">
          <xdr:nvSpPr>
            <xdr:cNvPr id="30735" name="Object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0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177800</xdr:colOff>
          <xdr:row>0</xdr:row>
          <xdr:rowOff>12700</xdr:rowOff>
        </xdr:from>
        <xdr:to>
          <xdr:col>2</xdr:col>
          <xdr:colOff>622300</xdr:colOff>
          <xdr:row>4</xdr:row>
          <xdr:rowOff>190500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177800</xdr:colOff>
          <xdr:row>0</xdr:row>
          <xdr:rowOff>12700</xdr:rowOff>
        </xdr:from>
        <xdr:to>
          <xdr:col>15</xdr:col>
          <xdr:colOff>635000</xdr:colOff>
          <xdr:row>4</xdr:row>
          <xdr:rowOff>190500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.ruzickova@seznam.cz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4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.ruzickova@seznam.cz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B1:Z49"/>
  <sheetViews>
    <sheetView showGridLines="0" zoomScale="95" zoomScaleNormal="95" workbookViewId="0">
      <selection activeCell="S3" sqref="S3:Y3"/>
    </sheetView>
  </sheetViews>
  <sheetFormatPr baseColWidth="10" defaultColWidth="9.1640625" defaultRowHeight="18" x14ac:dyDescent="0.2"/>
  <cols>
    <col min="1" max="1" width="2.6640625" style="1" customWidth="1"/>
    <col min="2" max="2" width="5.6640625" style="1" customWidth="1"/>
    <col min="3" max="3" width="17.6640625" style="1" customWidth="1"/>
    <col min="4" max="4" width="9.1640625" style="1"/>
    <col min="5" max="5" width="10.33203125" style="1" customWidth="1"/>
    <col min="6" max="7" width="10.6640625" style="1" customWidth="1"/>
    <col min="8" max="8" width="15.6640625" style="1" customWidth="1"/>
    <col min="9" max="9" width="4.6640625" style="1" customWidth="1"/>
    <col min="10" max="12" width="10.6640625" style="1" customWidth="1"/>
    <col min="13" max="13" width="15.6640625" style="1" customWidth="1"/>
    <col min="14" max="14" width="2.6640625" style="1" customWidth="1"/>
    <col min="15" max="15" width="5.6640625" style="1" customWidth="1"/>
    <col min="16" max="16" width="17.6640625" style="1" customWidth="1"/>
    <col min="17" max="17" width="9.1640625" style="1"/>
    <col min="18" max="18" width="10.33203125" style="1" customWidth="1"/>
    <col min="19" max="20" width="10.6640625" style="1" customWidth="1"/>
    <col min="21" max="21" width="15.6640625" style="1" customWidth="1"/>
    <col min="22" max="22" width="4.6640625" style="1" customWidth="1"/>
    <col min="23" max="25" width="10.6640625" style="1" customWidth="1"/>
    <col min="26" max="26" width="15.6640625" style="1" customWidth="1"/>
    <col min="27" max="16384" width="9.1640625" style="1"/>
  </cols>
  <sheetData>
    <row r="1" spans="2:26" x14ac:dyDescent="0.2">
      <c r="F1" s="148" t="s">
        <v>90</v>
      </c>
      <c r="G1" s="148"/>
      <c r="H1" s="148"/>
      <c r="I1" s="148"/>
      <c r="J1" s="148"/>
      <c r="S1" s="13"/>
      <c r="T1" s="13"/>
      <c r="U1" s="13"/>
      <c r="V1" s="13"/>
      <c r="W1" s="13"/>
    </row>
    <row r="2" spans="2:26" ht="20" x14ac:dyDescent="0.2">
      <c r="B2" s="139" t="s">
        <v>72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O2" s="139" t="s">
        <v>72</v>
      </c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2:26" ht="20" x14ac:dyDescent="0.2">
      <c r="C3" s="140" t="s">
        <v>79</v>
      </c>
      <c r="D3" s="140"/>
      <c r="E3" s="140"/>
      <c r="F3" s="141" t="s">
        <v>80</v>
      </c>
      <c r="G3" s="141"/>
      <c r="H3" s="141"/>
      <c r="I3" s="141"/>
      <c r="J3" s="141"/>
      <c r="K3" s="141"/>
      <c r="L3" s="141"/>
      <c r="P3" s="140" t="s">
        <v>79</v>
      </c>
      <c r="Q3" s="140"/>
      <c r="R3" s="140"/>
      <c r="S3" s="141"/>
      <c r="T3" s="141"/>
      <c r="U3" s="141"/>
      <c r="V3" s="141"/>
      <c r="W3" s="141"/>
      <c r="X3" s="141"/>
      <c r="Y3" s="141"/>
    </row>
    <row r="5" spans="2:26" ht="19" thickBot="1" x14ac:dyDescent="0.25"/>
    <row r="6" spans="2:26" ht="25" customHeight="1" x14ac:dyDescent="0.2">
      <c r="B6" s="142" t="s">
        <v>69</v>
      </c>
      <c r="C6" s="143"/>
      <c r="D6" s="143"/>
      <c r="E6" s="144"/>
      <c r="F6" s="145" t="s">
        <v>81</v>
      </c>
      <c r="G6" s="146"/>
      <c r="H6" s="146"/>
      <c r="I6" s="146"/>
      <c r="J6" s="146"/>
      <c r="K6" s="146"/>
      <c r="L6" s="146"/>
      <c r="M6" s="147"/>
      <c r="O6" s="142" t="s">
        <v>69</v>
      </c>
      <c r="P6" s="143"/>
      <c r="Q6" s="143"/>
      <c r="R6" s="144"/>
      <c r="S6" s="145"/>
      <c r="T6" s="146"/>
      <c r="U6" s="146"/>
      <c r="V6" s="146"/>
      <c r="W6" s="146"/>
      <c r="X6" s="146"/>
      <c r="Y6" s="146"/>
      <c r="Z6" s="147"/>
    </row>
    <row r="7" spans="2:26" ht="25" customHeight="1" x14ac:dyDescent="0.2">
      <c r="B7" s="78" t="s">
        <v>3</v>
      </c>
      <c r="C7" s="79"/>
      <c r="D7" s="79"/>
      <c r="E7" s="80"/>
      <c r="F7" s="130" t="s">
        <v>82</v>
      </c>
      <c r="G7" s="131"/>
      <c r="H7" s="131"/>
      <c r="I7" s="131"/>
      <c r="J7" s="131"/>
      <c r="K7" s="131"/>
      <c r="L7" s="131"/>
      <c r="M7" s="132"/>
      <c r="O7" s="78" t="s">
        <v>3</v>
      </c>
      <c r="P7" s="79"/>
      <c r="Q7" s="79"/>
      <c r="R7" s="80"/>
      <c r="S7" s="130"/>
      <c r="T7" s="131"/>
      <c r="U7" s="131"/>
      <c r="V7" s="131"/>
      <c r="W7" s="131"/>
      <c r="X7" s="131"/>
      <c r="Y7" s="131"/>
      <c r="Z7" s="132"/>
    </row>
    <row r="8" spans="2:26" ht="25" customHeight="1" x14ac:dyDescent="0.2">
      <c r="B8" s="78" t="s">
        <v>2</v>
      </c>
      <c r="C8" s="79"/>
      <c r="D8" s="79"/>
      <c r="E8" s="80"/>
      <c r="F8" s="133" t="s">
        <v>89</v>
      </c>
      <c r="G8" s="134"/>
      <c r="H8" s="134"/>
      <c r="I8" s="134"/>
      <c r="J8" s="134"/>
      <c r="K8" s="134"/>
      <c r="L8" s="134"/>
      <c r="M8" s="135"/>
      <c r="O8" s="78" t="s">
        <v>2</v>
      </c>
      <c r="P8" s="79"/>
      <c r="Q8" s="79"/>
      <c r="R8" s="80"/>
      <c r="S8" s="133"/>
      <c r="T8" s="134"/>
      <c r="U8" s="134"/>
      <c r="V8" s="134"/>
      <c r="W8" s="134"/>
      <c r="X8" s="134"/>
      <c r="Y8" s="134"/>
      <c r="Z8" s="135"/>
    </row>
    <row r="9" spans="2:26" ht="25" customHeight="1" x14ac:dyDescent="0.2">
      <c r="B9" s="78" t="s">
        <v>4</v>
      </c>
      <c r="C9" s="79"/>
      <c r="D9" s="79"/>
      <c r="E9" s="80"/>
      <c r="F9" s="30" t="s">
        <v>58</v>
      </c>
      <c r="G9" s="136">
        <v>45930</v>
      </c>
      <c r="H9" s="136"/>
      <c r="I9" s="31" t="s">
        <v>59</v>
      </c>
      <c r="J9" s="137">
        <v>45930</v>
      </c>
      <c r="K9" s="138"/>
      <c r="L9" s="31" t="s">
        <v>62</v>
      </c>
      <c r="M9" s="32">
        <f>J9-G9+1</f>
        <v>1</v>
      </c>
      <c r="O9" s="78" t="s">
        <v>4</v>
      </c>
      <c r="P9" s="79"/>
      <c r="Q9" s="79"/>
      <c r="R9" s="80"/>
      <c r="S9" s="30" t="s">
        <v>58</v>
      </c>
      <c r="T9" s="136"/>
      <c r="U9" s="136"/>
      <c r="V9" s="31" t="s">
        <v>59</v>
      </c>
      <c r="W9" s="137"/>
      <c r="X9" s="138"/>
      <c r="Y9" s="31" t="s">
        <v>62</v>
      </c>
      <c r="Z9" s="32">
        <f>W9-T9+1</f>
        <v>1</v>
      </c>
    </row>
    <row r="10" spans="2:26" ht="25" customHeight="1" x14ac:dyDescent="0.2">
      <c r="B10" s="78" t="s">
        <v>57</v>
      </c>
      <c r="C10" s="79"/>
      <c r="D10" s="79"/>
      <c r="E10" s="80"/>
      <c r="F10" s="33" t="s">
        <v>58</v>
      </c>
      <c r="G10" s="125">
        <v>0.41666666666666669</v>
      </c>
      <c r="H10" s="125"/>
      <c r="I10" s="35" t="s">
        <v>59</v>
      </c>
      <c r="J10" s="34">
        <v>0.70833333333333337</v>
      </c>
      <c r="K10" s="36" t="s">
        <v>60</v>
      </c>
      <c r="L10" s="35" t="s">
        <v>74</v>
      </c>
      <c r="M10" s="37">
        <f>J10-G10</f>
        <v>0.29166666666666669</v>
      </c>
      <c r="O10" s="78" t="s">
        <v>57</v>
      </c>
      <c r="P10" s="79"/>
      <c r="Q10" s="79"/>
      <c r="R10" s="80"/>
      <c r="S10" s="33" t="s">
        <v>58</v>
      </c>
      <c r="T10" s="125"/>
      <c r="U10" s="125"/>
      <c r="V10" s="35" t="s">
        <v>59</v>
      </c>
      <c r="W10" s="34"/>
      <c r="X10" s="36" t="s">
        <v>60</v>
      </c>
      <c r="Y10" s="35" t="s">
        <v>74</v>
      </c>
      <c r="Z10" s="37">
        <f>W10-T10</f>
        <v>0</v>
      </c>
    </row>
    <row r="11" spans="2:26" ht="25" customHeight="1" thickBot="1" x14ac:dyDescent="0.25">
      <c r="B11" s="126" t="s">
        <v>5</v>
      </c>
      <c r="C11" s="127"/>
      <c r="D11" s="127"/>
      <c r="E11" s="128"/>
      <c r="F11" s="129" t="s">
        <v>15</v>
      </c>
      <c r="G11" s="121"/>
      <c r="H11" s="121"/>
      <c r="I11" s="121"/>
      <c r="J11" s="121"/>
      <c r="K11" s="121"/>
      <c r="L11" s="121"/>
      <c r="M11" s="123"/>
      <c r="O11" s="126" t="s">
        <v>5</v>
      </c>
      <c r="P11" s="127"/>
      <c r="Q11" s="127"/>
      <c r="R11" s="128"/>
      <c r="S11" s="129"/>
      <c r="T11" s="121"/>
      <c r="U11" s="121"/>
      <c r="V11" s="121"/>
      <c r="W11" s="121"/>
      <c r="X11" s="121"/>
      <c r="Y11" s="121"/>
      <c r="Z11" s="123"/>
    </row>
    <row r="12" spans="2:26" ht="20" customHeight="1" thickBot="1" x14ac:dyDescent="0.25">
      <c r="B12" s="107"/>
      <c r="C12" s="107"/>
      <c r="D12" s="107"/>
      <c r="E12" s="107"/>
      <c r="F12" s="55"/>
      <c r="G12" s="55"/>
      <c r="H12" s="55"/>
      <c r="I12" s="55"/>
      <c r="J12" s="55"/>
      <c r="K12" s="55"/>
      <c r="L12" s="55"/>
      <c r="M12" s="55"/>
      <c r="O12" s="107"/>
      <c r="P12" s="107"/>
      <c r="Q12" s="107"/>
      <c r="R12" s="107"/>
      <c r="S12" s="55"/>
      <c r="T12" s="55"/>
      <c r="U12" s="55"/>
      <c r="V12" s="55"/>
      <c r="W12" s="55"/>
      <c r="X12" s="55"/>
      <c r="Y12" s="55"/>
      <c r="Z12" s="55"/>
    </row>
    <row r="13" spans="2:26" ht="25" customHeight="1" x14ac:dyDescent="0.2">
      <c r="B13" s="108" t="s">
        <v>51</v>
      </c>
      <c r="C13" s="109"/>
      <c r="D13" s="109"/>
      <c r="E13" s="110"/>
      <c r="F13" s="115">
        <f>SUM(G14,L14)</f>
        <v>16</v>
      </c>
      <c r="G13" s="116"/>
      <c r="H13" s="116"/>
      <c r="I13" s="116"/>
      <c r="J13" s="116"/>
      <c r="K13" s="116"/>
      <c r="L13" s="116"/>
      <c r="M13" s="117"/>
      <c r="O13" s="108" t="s">
        <v>51</v>
      </c>
      <c r="P13" s="109"/>
      <c r="Q13" s="109"/>
      <c r="R13" s="110"/>
      <c r="S13" s="115">
        <f>SUM(T14,Y14)</f>
        <v>0</v>
      </c>
      <c r="T13" s="116"/>
      <c r="U13" s="116"/>
      <c r="V13" s="116"/>
      <c r="W13" s="116"/>
      <c r="X13" s="116"/>
      <c r="Y13" s="116"/>
      <c r="Z13" s="117"/>
    </row>
    <row r="14" spans="2:26" ht="25" customHeight="1" thickBot="1" x14ac:dyDescent="0.25">
      <c r="B14" s="118" t="s">
        <v>28</v>
      </c>
      <c r="C14" s="119"/>
      <c r="D14" s="119"/>
      <c r="E14" s="120"/>
      <c r="F14" s="14" t="s">
        <v>29</v>
      </c>
      <c r="G14" s="121">
        <v>4</v>
      </c>
      <c r="H14" s="121"/>
      <c r="I14" s="124"/>
      <c r="J14" s="124"/>
      <c r="K14" s="15" t="s">
        <v>30</v>
      </c>
      <c r="L14" s="121">
        <v>12</v>
      </c>
      <c r="M14" s="123"/>
      <c r="O14" s="118" t="s">
        <v>28</v>
      </c>
      <c r="P14" s="119"/>
      <c r="Q14" s="119"/>
      <c r="R14" s="120"/>
      <c r="S14" s="14" t="s">
        <v>29</v>
      </c>
      <c r="T14" s="121"/>
      <c r="U14" s="121"/>
      <c r="V14" s="124"/>
      <c r="W14" s="124"/>
      <c r="X14" s="15" t="s">
        <v>30</v>
      </c>
      <c r="Y14" s="121"/>
      <c r="Z14" s="123"/>
    </row>
    <row r="15" spans="2:26" ht="20" customHeight="1" thickBot="1" x14ac:dyDescent="0.25">
      <c r="B15" s="107"/>
      <c r="C15" s="107"/>
      <c r="D15" s="107"/>
      <c r="E15" s="107"/>
      <c r="F15" s="55"/>
      <c r="G15" s="55"/>
      <c r="H15" s="55"/>
      <c r="I15" s="55"/>
      <c r="J15" s="55"/>
      <c r="K15" s="55"/>
      <c r="L15" s="55"/>
      <c r="M15" s="55"/>
      <c r="O15" s="107"/>
      <c r="P15" s="107"/>
      <c r="Q15" s="107"/>
      <c r="R15" s="107"/>
      <c r="S15" s="55"/>
      <c r="T15" s="55"/>
      <c r="U15" s="55"/>
      <c r="V15" s="55"/>
      <c r="W15" s="55"/>
      <c r="X15" s="55"/>
      <c r="Y15" s="55"/>
      <c r="Z15" s="55"/>
    </row>
    <row r="16" spans="2:26" ht="25" customHeight="1" x14ac:dyDescent="0.2">
      <c r="B16" s="108" t="s">
        <v>52</v>
      </c>
      <c r="C16" s="109"/>
      <c r="D16" s="109"/>
      <c r="E16" s="110"/>
      <c r="F16" s="115">
        <f>SUM(G17,L17)</f>
        <v>128</v>
      </c>
      <c r="G16" s="116"/>
      <c r="H16" s="116"/>
      <c r="I16" s="116"/>
      <c r="J16" s="116"/>
      <c r="K16" s="116"/>
      <c r="L16" s="116"/>
      <c r="M16" s="117"/>
      <c r="O16" s="108" t="s">
        <v>52</v>
      </c>
      <c r="P16" s="109"/>
      <c r="Q16" s="109"/>
      <c r="R16" s="110"/>
      <c r="S16" s="115">
        <f>SUM(T17,Y17)</f>
        <v>0</v>
      </c>
      <c r="T16" s="116"/>
      <c r="U16" s="116"/>
      <c r="V16" s="116"/>
      <c r="W16" s="116"/>
      <c r="X16" s="116"/>
      <c r="Y16" s="116"/>
      <c r="Z16" s="117"/>
    </row>
    <row r="17" spans="2:26" ht="25" customHeight="1" thickBot="1" x14ac:dyDescent="0.25">
      <c r="B17" s="118" t="s">
        <v>28</v>
      </c>
      <c r="C17" s="119"/>
      <c r="D17" s="119"/>
      <c r="E17" s="120"/>
      <c r="F17" s="14" t="s">
        <v>29</v>
      </c>
      <c r="G17" s="121">
        <f>32</f>
        <v>32</v>
      </c>
      <c r="H17" s="121"/>
      <c r="I17" s="122"/>
      <c r="J17" s="122"/>
      <c r="K17" s="15" t="s">
        <v>30</v>
      </c>
      <c r="L17" s="121">
        <v>96</v>
      </c>
      <c r="M17" s="123"/>
      <c r="O17" s="118" t="s">
        <v>28</v>
      </c>
      <c r="P17" s="119"/>
      <c r="Q17" s="119"/>
      <c r="R17" s="120"/>
      <c r="S17" s="14" t="s">
        <v>29</v>
      </c>
      <c r="T17" s="121"/>
      <c r="U17" s="121"/>
      <c r="V17" s="122"/>
      <c r="W17" s="122"/>
      <c r="X17" s="15" t="s">
        <v>30</v>
      </c>
      <c r="Y17" s="121"/>
      <c r="Z17" s="123"/>
    </row>
    <row r="18" spans="2:26" ht="20" customHeight="1" thickBot="1" x14ac:dyDescent="0.25">
      <c r="B18" s="107"/>
      <c r="C18" s="107"/>
      <c r="D18" s="107"/>
      <c r="E18" s="107"/>
      <c r="F18" s="4"/>
      <c r="G18" s="4"/>
      <c r="H18" s="4"/>
      <c r="I18" s="4"/>
      <c r="J18" s="4"/>
      <c r="K18" s="4"/>
      <c r="L18" s="4"/>
      <c r="M18" s="4"/>
      <c r="O18" s="107"/>
      <c r="P18" s="107"/>
      <c r="Q18" s="107"/>
      <c r="R18" s="107"/>
      <c r="S18" s="4"/>
      <c r="T18" s="4"/>
      <c r="U18" s="4"/>
      <c r="V18" s="4"/>
      <c r="W18" s="4"/>
      <c r="X18" s="4"/>
      <c r="Y18" s="4"/>
      <c r="Z18" s="4"/>
    </row>
    <row r="19" spans="2:26" ht="25" customHeight="1" x14ac:dyDescent="0.2">
      <c r="B19" s="108" t="s">
        <v>53</v>
      </c>
      <c r="C19" s="109"/>
      <c r="D19" s="109"/>
      <c r="E19" s="110"/>
      <c r="F19" s="111" t="s">
        <v>23</v>
      </c>
      <c r="G19" s="111"/>
      <c r="H19" s="111"/>
      <c r="I19" s="112"/>
      <c r="J19" s="113" t="s">
        <v>24</v>
      </c>
      <c r="K19" s="111"/>
      <c r="L19" s="111"/>
      <c r="M19" s="114"/>
      <c r="O19" s="108" t="s">
        <v>53</v>
      </c>
      <c r="P19" s="109"/>
      <c r="Q19" s="109"/>
      <c r="R19" s="110"/>
      <c r="S19" s="111" t="s">
        <v>23</v>
      </c>
      <c r="T19" s="111"/>
      <c r="U19" s="111"/>
      <c r="V19" s="112"/>
      <c r="W19" s="113" t="s">
        <v>24</v>
      </c>
      <c r="X19" s="111"/>
      <c r="Y19" s="111"/>
      <c r="Z19" s="114"/>
    </row>
    <row r="20" spans="2:26" ht="20" customHeight="1" x14ac:dyDescent="0.2">
      <c r="B20" s="101" t="s">
        <v>21</v>
      </c>
      <c r="C20" s="102"/>
      <c r="D20" s="102"/>
      <c r="E20" s="103"/>
      <c r="F20" s="96">
        <v>10000</v>
      </c>
      <c r="G20" s="97"/>
      <c r="H20" s="97"/>
      <c r="I20" s="22" t="s">
        <v>0</v>
      </c>
      <c r="J20" s="104" t="s">
        <v>43</v>
      </c>
      <c r="K20" s="105"/>
      <c r="L20" s="105"/>
      <c r="M20" s="106"/>
      <c r="O20" s="101" t="s">
        <v>21</v>
      </c>
      <c r="P20" s="102"/>
      <c r="Q20" s="102"/>
      <c r="R20" s="103"/>
      <c r="S20" s="96"/>
      <c r="T20" s="97"/>
      <c r="U20" s="97"/>
      <c r="V20" s="22"/>
      <c r="W20" s="104"/>
      <c r="X20" s="105"/>
      <c r="Y20" s="105"/>
      <c r="Z20" s="106"/>
    </row>
    <row r="21" spans="2:26" ht="20" customHeight="1" x14ac:dyDescent="0.2">
      <c r="B21" s="101" t="s">
        <v>20</v>
      </c>
      <c r="C21" s="102"/>
      <c r="D21" s="102"/>
      <c r="E21" s="103"/>
      <c r="F21" s="96">
        <v>10000</v>
      </c>
      <c r="G21" s="97"/>
      <c r="H21" s="97"/>
      <c r="I21" s="22" t="s">
        <v>0</v>
      </c>
      <c r="J21" s="104" t="s">
        <v>44</v>
      </c>
      <c r="K21" s="105"/>
      <c r="L21" s="105"/>
      <c r="M21" s="106"/>
      <c r="O21" s="101" t="s">
        <v>20</v>
      </c>
      <c r="P21" s="102"/>
      <c r="Q21" s="102"/>
      <c r="R21" s="103"/>
      <c r="S21" s="96"/>
      <c r="T21" s="97"/>
      <c r="U21" s="97"/>
      <c r="V21" s="22"/>
      <c r="W21" s="104"/>
      <c r="X21" s="105"/>
      <c r="Y21" s="105"/>
      <c r="Z21" s="106"/>
    </row>
    <row r="22" spans="2:26" ht="20" customHeight="1" x14ac:dyDescent="0.2">
      <c r="B22" s="101" t="s">
        <v>19</v>
      </c>
      <c r="C22" s="102"/>
      <c r="D22" s="102"/>
      <c r="E22" s="103"/>
      <c r="F22" s="96">
        <v>10000</v>
      </c>
      <c r="G22" s="97"/>
      <c r="H22" s="97"/>
      <c r="I22" s="22" t="s">
        <v>0</v>
      </c>
      <c r="J22" s="104" t="s">
        <v>45</v>
      </c>
      <c r="K22" s="105"/>
      <c r="L22" s="105"/>
      <c r="M22" s="106"/>
      <c r="O22" s="101" t="s">
        <v>19</v>
      </c>
      <c r="P22" s="102"/>
      <c r="Q22" s="102"/>
      <c r="R22" s="103"/>
      <c r="S22" s="96"/>
      <c r="T22" s="97"/>
      <c r="U22" s="97"/>
      <c r="V22" s="22"/>
      <c r="W22" s="104"/>
      <c r="X22" s="105"/>
      <c r="Y22" s="105"/>
      <c r="Z22" s="106"/>
    </row>
    <row r="23" spans="2:26" ht="20" customHeight="1" x14ac:dyDescent="0.2">
      <c r="B23" s="101" t="s">
        <v>1</v>
      </c>
      <c r="C23" s="102"/>
      <c r="D23" s="102"/>
      <c r="E23" s="103"/>
      <c r="F23" s="96">
        <v>15000</v>
      </c>
      <c r="G23" s="97"/>
      <c r="H23" s="97"/>
      <c r="I23" s="22" t="s">
        <v>0</v>
      </c>
      <c r="J23" s="104" t="s">
        <v>46</v>
      </c>
      <c r="K23" s="105"/>
      <c r="L23" s="105"/>
      <c r="M23" s="106"/>
      <c r="O23" s="101" t="s">
        <v>1</v>
      </c>
      <c r="P23" s="102"/>
      <c r="Q23" s="102"/>
      <c r="R23" s="103"/>
      <c r="S23" s="96"/>
      <c r="T23" s="97"/>
      <c r="U23" s="97"/>
      <c r="V23" s="22"/>
      <c r="W23" s="104"/>
      <c r="X23" s="105"/>
      <c r="Y23" s="105"/>
      <c r="Z23" s="106"/>
    </row>
    <row r="24" spans="2:26" ht="20" customHeight="1" x14ac:dyDescent="0.2">
      <c r="B24" s="93" t="s">
        <v>84</v>
      </c>
      <c r="C24" s="94"/>
      <c r="D24" s="94"/>
      <c r="E24" s="95"/>
      <c r="F24" s="96">
        <v>10000</v>
      </c>
      <c r="G24" s="97"/>
      <c r="H24" s="97"/>
      <c r="I24" s="22" t="s">
        <v>0</v>
      </c>
      <c r="J24" s="104" t="s">
        <v>47</v>
      </c>
      <c r="K24" s="105"/>
      <c r="L24" s="105"/>
      <c r="M24" s="106"/>
      <c r="O24" s="93" t="s">
        <v>84</v>
      </c>
      <c r="P24" s="94"/>
      <c r="Q24" s="94"/>
      <c r="R24" s="95"/>
      <c r="S24" s="96"/>
      <c r="T24" s="97"/>
      <c r="U24" s="97"/>
      <c r="V24" s="22"/>
      <c r="W24" s="104"/>
      <c r="X24" s="105"/>
      <c r="Y24" s="105"/>
      <c r="Z24" s="106"/>
    </row>
    <row r="25" spans="2:26" ht="20" customHeight="1" x14ac:dyDescent="0.2">
      <c r="B25" s="93" t="s">
        <v>48</v>
      </c>
      <c r="C25" s="94"/>
      <c r="D25" s="94"/>
      <c r="E25" s="95"/>
      <c r="F25" s="96">
        <v>0</v>
      </c>
      <c r="G25" s="97"/>
      <c r="H25" s="97"/>
      <c r="I25" s="22" t="s">
        <v>0</v>
      </c>
      <c r="J25" s="98"/>
      <c r="K25" s="99"/>
      <c r="L25" s="99"/>
      <c r="M25" s="100"/>
      <c r="O25" s="93" t="s">
        <v>48</v>
      </c>
      <c r="P25" s="94"/>
      <c r="Q25" s="94"/>
      <c r="R25" s="95"/>
      <c r="S25" s="96"/>
      <c r="T25" s="97"/>
      <c r="U25" s="97"/>
      <c r="V25" s="22"/>
      <c r="W25" s="98"/>
      <c r="X25" s="99"/>
      <c r="Y25" s="99"/>
      <c r="Z25" s="100"/>
    </row>
    <row r="26" spans="2:26" ht="20" customHeight="1" x14ac:dyDescent="0.2">
      <c r="B26" s="93" t="s">
        <v>48</v>
      </c>
      <c r="C26" s="94"/>
      <c r="D26" s="94"/>
      <c r="E26" s="95"/>
      <c r="F26" s="96">
        <v>0</v>
      </c>
      <c r="G26" s="97"/>
      <c r="H26" s="97"/>
      <c r="I26" s="22" t="s">
        <v>0</v>
      </c>
      <c r="J26" s="98"/>
      <c r="K26" s="99"/>
      <c r="L26" s="99"/>
      <c r="M26" s="100"/>
      <c r="O26" s="93" t="s">
        <v>48</v>
      </c>
      <c r="P26" s="94"/>
      <c r="Q26" s="94"/>
      <c r="R26" s="95"/>
      <c r="S26" s="96"/>
      <c r="T26" s="97"/>
      <c r="U26" s="97"/>
      <c r="V26" s="22"/>
      <c r="W26" s="98"/>
      <c r="X26" s="99"/>
      <c r="Y26" s="99"/>
      <c r="Z26" s="100"/>
    </row>
    <row r="27" spans="2:26" ht="20" customHeight="1" x14ac:dyDescent="0.2">
      <c r="B27" s="93" t="s">
        <v>48</v>
      </c>
      <c r="C27" s="94"/>
      <c r="D27" s="94"/>
      <c r="E27" s="95"/>
      <c r="F27" s="96">
        <v>0</v>
      </c>
      <c r="G27" s="97"/>
      <c r="H27" s="97"/>
      <c r="I27" s="22" t="s">
        <v>0</v>
      </c>
      <c r="J27" s="98"/>
      <c r="K27" s="99"/>
      <c r="L27" s="99"/>
      <c r="M27" s="100"/>
      <c r="O27" s="93" t="s">
        <v>48</v>
      </c>
      <c r="P27" s="94"/>
      <c r="Q27" s="94"/>
      <c r="R27" s="95"/>
      <c r="S27" s="96"/>
      <c r="T27" s="97"/>
      <c r="U27" s="97"/>
      <c r="V27" s="22"/>
      <c r="W27" s="98"/>
      <c r="X27" s="99"/>
      <c r="Y27" s="99"/>
      <c r="Z27" s="100"/>
    </row>
    <row r="28" spans="2:26" ht="20" customHeight="1" x14ac:dyDescent="0.2">
      <c r="B28" s="93" t="s">
        <v>18</v>
      </c>
      <c r="C28" s="94"/>
      <c r="D28" s="94"/>
      <c r="E28" s="95"/>
      <c r="F28" s="96">
        <v>10000</v>
      </c>
      <c r="G28" s="97"/>
      <c r="H28" s="97"/>
      <c r="I28" s="22" t="s">
        <v>0</v>
      </c>
      <c r="J28" s="98"/>
      <c r="K28" s="99"/>
      <c r="L28" s="99"/>
      <c r="M28" s="100"/>
      <c r="O28" s="93" t="s">
        <v>18</v>
      </c>
      <c r="P28" s="94"/>
      <c r="Q28" s="94"/>
      <c r="R28" s="95"/>
      <c r="S28" s="96"/>
      <c r="T28" s="97"/>
      <c r="U28" s="97"/>
      <c r="V28" s="22"/>
      <c r="W28" s="98"/>
      <c r="X28" s="99"/>
      <c r="Y28" s="99"/>
      <c r="Z28" s="100"/>
    </row>
    <row r="29" spans="2:26" ht="20" customHeight="1" x14ac:dyDescent="0.2">
      <c r="B29" s="70" t="s">
        <v>54</v>
      </c>
      <c r="C29" s="71"/>
      <c r="D29" s="71"/>
      <c r="E29" s="72"/>
      <c r="F29" s="86">
        <f>SUM(F20:H28)</f>
        <v>65000</v>
      </c>
      <c r="G29" s="87"/>
      <c r="H29" s="87"/>
      <c r="I29" s="17" t="s">
        <v>0</v>
      </c>
      <c r="J29" s="88"/>
      <c r="K29" s="89"/>
      <c r="L29" s="89"/>
      <c r="M29" s="90"/>
      <c r="O29" s="70" t="s">
        <v>54</v>
      </c>
      <c r="P29" s="71"/>
      <c r="Q29" s="71"/>
      <c r="R29" s="72"/>
      <c r="S29" s="86">
        <f>SUM(S20:U28)</f>
        <v>0</v>
      </c>
      <c r="T29" s="87"/>
      <c r="U29" s="87"/>
      <c r="V29" s="17" t="s">
        <v>0</v>
      </c>
      <c r="W29" s="88"/>
      <c r="X29" s="89"/>
      <c r="Y29" s="89"/>
      <c r="Z29" s="90"/>
    </row>
    <row r="30" spans="2:26" ht="20" customHeight="1" x14ac:dyDescent="0.2">
      <c r="B30" s="78" t="s">
        <v>7</v>
      </c>
      <c r="C30" s="79"/>
      <c r="D30" s="79"/>
      <c r="E30" s="80"/>
      <c r="F30" s="91">
        <v>0.3</v>
      </c>
      <c r="G30" s="92"/>
      <c r="H30" s="16">
        <f>ROUND(F29*F30,0)</f>
        <v>19500</v>
      </c>
      <c r="I30" s="6" t="s">
        <v>0</v>
      </c>
      <c r="J30" s="83"/>
      <c r="K30" s="84"/>
      <c r="L30" s="84"/>
      <c r="M30" s="85"/>
      <c r="O30" s="78" t="s">
        <v>7</v>
      </c>
      <c r="P30" s="79"/>
      <c r="Q30" s="79"/>
      <c r="R30" s="80"/>
      <c r="S30" s="91">
        <v>0.3</v>
      </c>
      <c r="T30" s="92"/>
      <c r="U30" s="16">
        <f>ROUND(S29*S30,0)</f>
        <v>0</v>
      </c>
      <c r="V30" s="6" t="s">
        <v>0</v>
      </c>
      <c r="W30" s="83"/>
      <c r="X30" s="84"/>
      <c r="Y30" s="84"/>
      <c r="Z30" s="85"/>
    </row>
    <row r="31" spans="2:26" ht="20" customHeight="1" x14ac:dyDescent="0.2">
      <c r="B31" s="70" t="s">
        <v>73</v>
      </c>
      <c r="C31" s="71"/>
      <c r="D31" s="71"/>
      <c r="E31" s="72"/>
      <c r="F31" s="73">
        <v>0.7</v>
      </c>
      <c r="G31" s="74"/>
      <c r="H31" s="7">
        <f>F29-H30</f>
        <v>45500</v>
      </c>
      <c r="I31" s="17" t="s">
        <v>0</v>
      </c>
      <c r="J31" s="75"/>
      <c r="K31" s="76"/>
      <c r="L31" s="76"/>
      <c r="M31" s="77"/>
      <c r="O31" s="70" t="s">
        <v>73</v>
      </c>
      <c r="P31" s="71"/>
      <c r="Q31" s="71"/>
      <c r="R31" s="72"/>
      <c r="S31" s="73">
        <v>0.7</v>
      </c>
      <c r="T31" s="74"/>
      <c r="U31" s="7">
        <f>S29-U30</f>
        <v>0</v>
      </c>
      <c r="V31" s="17" t="s">
        <v>0</v>
      </c>
      <c r="W31" s="75"/>
      <c r="X31" s="76"/>
      <c r="Y31" s="76"/>
      <c r="Z31" s="77"/>
    </row>
    <row r="32" spans="2:26" ht="20" customHeight="1" x14ac:dyDescent="0.2">
      <c r="B32" s="78" t="s">
        <v>25</v>
      </c>
      <c r="C32" s="79"/>
      <c r="D32" s="79"/>
      <c r="E32" s="80"/>
      <c r="F32" s="81"/>
      <c r="G32" s="82"/>
      <c r="H32" s="23">
        <v>40000</v>
      </c>
      <c r="I32" s="22" t="s">
        <v>0</v>
      </c>
      <c r="J32" s="83"/>
      <c r="K32" s="84"/>
      <c r="L32" s="84"/>
      <c r="M32" s="85"/>
      <c r="O32" s="78" t="s">
        <v>25</v>
      </c>
      <c r="P32" s="79"/>
      <c r="Q32" s="79"/>
      <c r="R32" s="80"/>
      <c r="S32" s="81"/>
      <c r="T32" s="82"/>
      <c r="U32" s="23"/>
      <c r="V32" s="22"/>
      <c r="W32" s="83"/>
      <c r="X32" s="84"/>
      <c r="Y32" s="84"/>
      <c r="Z32" s="85"/>
    </row>
    <row r="33" spans="2:26" ht="20" customHeight="1" thickBot="1" x14ac:dyDescent="0.25">
      <c r="B33" s="56" t="s">
        <v>55</v>
      </c>
      <c r="C33" s="57"/>
      <c r="D33" s="57"/>
      <c r="E33" s="58"/>
      <c r="F33" s="59"/>
      <c r="G33" s="60"/>
      <c r="H33" s="24">
        <v>30000</v>
      </c>
      <c r="I33" s="25" t="s">
        <v>0</v>
      </c>
      <c r="J33" s="61"/>
      <c r="K33" s="62"/>
      <c r="L33" s="62"/>
      <c r="M33" s="63"/>
      <c r="O33" s="56" t="s">
        <v>55</v>
      </c>
      <c r="P33" s="57"/>
      <c r="Q33" s="57"/>
      <c r="R33" s="58"/>
      <c r="S33" s="59"/>
      <c r="T33" s="60"/>
      <c r="U33" s="24"/>
      <c r="V33" s="25"/>
      <c r="W33" s="61"/>
      <c r="X33" s="62"/>
      <c r="Y33" s="62"/>
      <c r="Z33" s="63"/>
    </row>
    <row r="34" spans="2:26" ht="20" customHeight="1" thickBot="1" x14ac:dyDescent="0.25">
      <c r="B34" s="3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O34" s="3"/>
      <c r="P34" s="3"/>
      <c r="Q34" s="3"/>
      <c r="R34" s="3"/>
      <c r="S34" s="4"/>
      <c r="T34" s="4"/>
      <c r="U34" s="4"/>
      <c r="V34" s="4"/>
      <c r="W34" s="4"/>
      <c r="X34" s="4"/>
      <c r="Y34" s="4"/>
      <c r="Z34" s="4"/>
    </row>
    <row r="35" spans="2:26" ht="25" customHeight="1" thickBot="1" x14ac:dyDescent="0.25">
      <c r="B35" s="64" t="s">
        <v>83</v>
      </c>
      <c r="C35" s="65"/>
      <c r="D35" s="65"/>
      <c r="E35" s="66"/>
      <c r="F35" s="26" t="s">
        <v>32</v>
      </c>
      <c r="G35" s="27" t="s">
        <v>33</v>
      </c>
      <c r="H35" s="67" t="s">
        <v>34</v>
      </c>
      <c r="I35" s="67"/>
      <c r="J35" s="68" t="s">
        <v>85</v>
      </c>
      <c r="K35" s="68"/>
      <c r="L35" s="68"/>
      <c r="M35" s="69"/>
      <c r="O35" s="64" t="s">
        <v>83</v>
      </c>
      <c r="P35" s="65"/>
      <c r="Q35" s="65"/>
      <c r="R35" s="66"/>
      <c r="S35" s="28" t="s">
        <v>32</v>
      </c>
      <c r="T35" s="27" t="s">
        <v>33</v>
      </c>
      <c r="U35" s="67" t="s">
        <v>34</v>
      </c>
      <c r="V35" s="67"/>
      <c r="W35" s="68"/>
      <c r="X35" s="68"/>
      <c r="Y35" s="68"/>
      <c r="Z35" s="69"/>
    </row>
    <row r="36" spans="2:26" ht="20" customHeight="1" x14ac:dyDescent="0.2">
      <c r="B36" s="52" t="s">
        <v>66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O36" s="52" t="s">
        <v>66</v>
      </c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2:26" ht="25" customHeight="1" x14ac:dyDescent="0.2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2:26" ht="25" customHeight="1" x14ac:dyDescent="0.2">
      <c r="B38" s="54"/>
      <c r="C38" s="54"/>
      <c r="D38" s="54"/>
      <c r="E38" s="54"/>
      <c r="F38" s="55"/>
      <c r="G38" s="55"/>
      <c r="H38" s="55"/>
      <c r="I38" s="55"/>
      <c r="J38" s="55"/>
      <c r="K38" s="55"/>
      <c r="L38" s="55"/>
      <c r="M38" s="55"/>
      <c r="O38" s="54"/>
      <c r="P38" s="54"/>
      <c r="Q38" s="54"/>
      <c r="R38" s="54"/>
      <c r="S38" s="55"/>
      <c r="T38" s="55"/>
      <c r="U38" s="55"/>
      <c r="V38" s="55"/>
      <c r="W38" s="55"/>
      <c r="X38" s="55"/>
      <c r="Y38" s="55"/>
      <c r="Z38" s="55"/>
    </row>
    <row r="39" spans="2:26" ht="25" customHeight="1" x14ac:dyDescent="0.2">
      <c r="B39" s="50"/>
      <c r="C39" s="50"/>
      <c r="D39" s="50"/>
      <c r="E39" s="50"/>
      <c r="F39" s="43"/>
      <c r="G39" s="43"/>
      <c r="H39" s="43"/>
      <c r="I39" s="43"/>
      <c r="J39" s="43"/>
      <c r="K39" s="43"/>
      <c r="L39" s="43"/>
      <c r="M39" s="43"/>
      <c r="O39" s="50"/>
      <c r="P39" s="50"/>
      <c r="Q39" s="50"/>
      <c r="R39" s="50"/>
      <c r="S39" s="43"/>
      <c r="T39" s="43"/>
      <c r="U39" s="43"/>
      <c r="V39" s="43"/>
      <c r="W39" s="43"/>
      <c r="X39" s="43"/>
      <c r="Y39" s="43"/>
      <c r="Z39" s="43"/>
    </row>
    <row r="40" spans="2:26" s="11" customFormat="1" ht="20" customHeight="1" x14ac:dyDescent="0.2">
      <c r="B40" s="10" t="s">
        <v>12</v>
      </c>
      <c r="C40" s="42" t="s">
        <v>14</v>
      </c>
      <c r="D40" s="42"/>
      <c r="E40" s="42"/>
      <c r="F40" s="42"/>
      <c r="G40" s="19" t="s">
        <v>27</v>
      </c>
      <c r="H40" s="51">
        <v>42717</v>
      </c>
      <c r="I40" s="51"/>
      <c r="J40" s="51"/>
      <c r="O40" s="10" t="s">
        <v>12</v>
      </c>
      <c r="P40" s="42"/>
      <c r="Q40" s="42"/>
      <c r="R40" s="42"/>
      <c r="S40" s="42"/>
      <c r="T40" s="19" t="s">
        <v>27</v>
      </c>
      <c r="U40" s="51"/>
      <c r="V40" s="51"/>
      <c r="W40" s="51"/>
    </row>
    <row r="41" spans="2:26" ht="25" customHeight="1" x14ac:dyDescent="0.2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2:26" ht="25" customHeight="1" x14ac:dyDescent="0.2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2:26" ht="25" customHeight="1" x14ac:dyDescent="0.2">
      <c r="B43" s="48" t="s">
        <v>86</v>
      </c>
      <c r="C43" s="48"/>
      <c r="D43" s="48"/>
      <c r="E43" s="48"/>
      <c r="G43" s="42" t="s">
        <v>67</v>
      </c>
      <c r="H43" s="42"/>
      <c r="I43" s="42"/>
      <c r="J43" s="42"/>
      <c r="K43" s="42"/>
      <c r="L43" s="42"/>
      <c r="M43" s="42"/>
      <c r="O43" s="48" t="s">
        <v>86</v>
      </c>
      <c r="P43" s="48"/>
      <c r="Q43" s="48"/>
      <c r="R43" s="48"/>
      <c r="T43" s="42"/>
      <c r="U43" s="42"/>
      <c r="V43" s="42"/>
      <c r="W43" s="42"/>
      <c r="X43" s="42"/>
      <c r="Y43" s="42"/>
      <c r="Z43" s="42"/>
    </row>
    <row r="44" spans="2:26" ht="25" customHeight="1" x14ac:dyDescent="0.2">
      <c r="B44" s="10" t="s">
        <v>77</v>
      </c>
      <c r="G44" s="45">
        <v>604468348</v>
      </c>
      <c r="H44" s="45"/>
      <c r="I44" s="45"/>
      <c r="J44" s="3"/>
      <c r="K44" s="46" t="s">
        <v>65</v>
      </c>
      <c r="L44" s="47"/>
      <c r="M44" s="47"/>
      <c r="O44" s="10" t="s">
        <v>77</v>
      </c>
      <c r="T44" s="45"/>
      <c r="U44" s="45"/>
      <c r="V44" s="45"/>
      <c r="W44" s="3"/>
      <c r="X44" s="46"/>
      <c r="Y44" s="47"/>
      <c r="Z44" s="47"/>
    </row>
    <row r="45" spans="2:26" ht="25" customHeight="1" x14ac:dyDescent="0.2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2:26" ht="25" customHeight="1" x14ac:dyDescent="0.2">
      <c r="B46" s="49"/>
      <c r="C46" s="49"/>
      <c r="D46" s="49"/>
      <c r="E46" s="49"/>
      <c r="F46" s="50"/>
      <c r="G46" s="50"/>
      <c r="H46" s="50"/>
      <c r="I46" s="50"/>
      <c r="J46" s="50"/>
      <c r="K46" s="50"/>
      <c r="L46" s="50"/>
      <c r="M46" s="50"/>
      <c r="O46" s="49"/>
      <c r="P46" s="49"/>
      <c r="Q46" s="49"/>
      <c r="R46" s="49"/>
      <c r="S46" s="50"/>
      <c r="T46" s="50"/>
      <c r="U46" s="50"/>
      <c r="V46" s="50"/>
      <c r="W46" s="50"/>
      <c r="X46" s="50"/>
      <c r="Y46" s="50"/>
      <c r="Z46" s="50"/>
    </row>
    <row r="47" spans="2:26" ht="25" customHeight="1" x14ac:dyDescent="0.2">
      <c r="B47" s="10" t="s">
        <v>78</v>
      </c>
      <c r="G47" s="42" t="s">
        <v>87</v>
      </c>
      <c r="H47" s="42"/>
      <c r="I47" s="42"/>
      <c r="J47" s="42"/>
      <c r="K47" s="42"/>
      <c r="L47" s="42"/>
      <c r="M47" s="42"/>
      <c r="O47" s="10" t="s">
        <v>78</v>
      </c>
      <c r="T47" s="42"/>
      <c r="U47" s="42"/>
      <c r="V47" s="42"/>
      <c r="W47" s="42"/>
      <c r="X47" s="42"/>
      <c r="Y47" s="42"/>
      <c r="Z47" s="42"/>
    </row>
    <row r="48" spans="2:26" ht="10" customHeight="1" x14ac:dyDescent="0.2">
      <c r="B48" s="12"/>
      <c r="H48" s="43"/>
      <c r="I48" s="43"/>
      <c r="J48" s="43"/>
      <c r="K48" s="43"/>
      <c r="L48" s="9"/>
      <c r="O48" s="12"/>
      <c r="U48" s="43"/>
      <c r="V48" s="43"/>
      <c r="W48" s="43"/>
      <c r="X48" s="43"/>
      <c r="Y48" s="9"/>
    </row>
    <row r="49" spans="3:19" x14ac:dyDescent="0.2">
      <c r="C49" s="44"/>
      <c r="D49" s="44"/>
      <c r="E49" s="44"/>
      <c r="F49" s="44"/>
      <c r="P49" s="44"/>
      <c r="Q49" s="44"/>
      <c r="R49" s="44"/>
      <c r="S49" s="44"/>
    </row>
  </sheetData>
  <sheetProtection sheet="1" objects="1" scenarios="1" formatCells="0"/>
  <mergeCells count="203">
    <mergeCell ref="B2:M2"/>
    <mergeCell ref="B6:E6"/>
    <mergeCell ref="F6:M6"/>
    <mergeCell ref="B7:E7"/>
    <mergeCell ref="F7:M7"/>
    <mergeCell ref="B12:E12"/>
    <mergeCell ref="F12:M12"/>
    <mergeCell ref="B13:E13"/>
    <mergeCell ref="F13:M13"/>
    <mergeCell ref="B14:E14"/>
    <mergeCell ref="G14:H14"/>
    <mergeCell ref="I14:J14"/>
    <mergeCell ref="L14:M14"/>
    <mergeCell ref="B8:E8"/>
    <mergeCell ref="F8:M8"/>
    <mergeCell ref="B9:E9"/>
    <mergeCell ref="B11:E11"/>
    <mergeCell ref="F11:M11"/>
    <mergeCell ref="G10:H10"/>
    <mergeCell ref="B10:E10"/>
    <mergeCell ref="B18:E18"/>
    <mergeCell ref="B19:E19"/>
    <mergeCell ref="F19:I19"/>
    <mergeCell ref="B20:E20"/>
    <mergeCell ref="F20:H20"/>
    <mergeCell ref="B15:E15"/>
    <mergeCell ref="F15:M15"/>
    <mergeCell ref="B16:E16"/>
    <mergeCell ref="F16:M16"/>
    <mergeCell ref="B17:E17"/>
    <mergeCell ref="G17:H17"/>
    <mergeCell ref="I17:J17"/>
    <mergeCell ref="L17:M17"/>
    <mergeCell ref="B25:E25"/>
    <mergeCell ref="F25:H25"/>
    <mergeCell ref="B26:E26"/>
    <mergeCell ref="F26:H26"/>
    <mergeCell ref="B23:E23"/>
    <mergeCell ref="F23:H23"/>
    <mergeCell ref="B24:E24"/>
    <mergeCell ref="F24:H24"/>
    <mergeCell ref="B21:E21"/>
    <mergeCell ref="F21:H21"/>
    <mergeCell ref="B22:E22"/>
    <mergeCell ref="F22:H22"/>
    <mergeCell ref="B29:E29"/>
    <mergeCell ref="F29:H29"/>
    <mergeCell ref="J29:M29"/>
    <mergeCell ref="B30:E30"/>
    <mergeCell ref="F30:G30"/>
    <mergeCell ref="J30:M30"/>
    <mergeCell ref="B27:E27"/>
    <mergeCell ref="F27:H27"/>
    <mergeCell ref="B28:E28"/>
    <mergeCell ref="F28:H28"/>
    <mergeCell ref="B37:M37"/>
    <mergeCell ref="B38:E38"/>
    <mergeCell ref="F38:M38"/>
    <mergeCell ref="B39:E39"/>
    <mergeCell ref="F39:M39"/>
    <mergeCell ref="B36:M36"/>
    <mergeCell ref="H40:J40"/>
    <mergeCell ref="B31:E31"/>
    <mergeCell ref="F31:G31"/>
    <mergeCell ref="J31:M31"/>
    <mergeCell ref="B32:E32"/>
    <mergeCell ref="F32:G32"/>
    <mergeCell ref="J32:M32"/>
    <mergeCell ref="F1:J1"/>
    <mergeCell ref="C3:E3"/>
    <mergeCell ref="F3:L3"/>
    <mergeCell ref="G9:H9"/>
    <mergeCell ref="J9:K9"/>
    <mergeCell ref="G47:M47"/>
    <mergeCell ref="H48:K48"/>
    <mergeCell ref="C49:F49"/>
    <mergeCell ref="B45:M45"/>
    <mergeCell ref="B41:M41"/>
    <mergeCell ref="B42:M42"/>
    <mergeCell ref="B43:E43"/>
    <mergeCell ref="G43:M43"/>
    <mergeCell ref="G44:I44"/>
    <mergeCell ref="K44:M44"/>
    <mergeCell ref="B46:E46"/>
    <mergeCell ref="F46:M46"/>
    <mergeCell ref="C40:F40"/>
    <mergeCell ref="B35:E35"/>
    <mergeCell ref="H35:I35"/>
    <mergeCell ref="J35:M35"/>
    <mergeCell ref="B33:E33"/>
    <mergeCell ref="F33:G33"/>
    <mergeCell ref="J33:M33"/>
    <mergeCell ref="J24:M24"/>
    <mergeCell ref="J25:M25"/>
    <mergeCell ref="J26:M26"/>
    <mergeCell ref="J27:M27"/>
    <mergeCell ref="J28:M28"/>
    <mergeCell ref="J19:M19"/>
    <mergeCell ref="J20:M20"/>
    <mergeCell ref="J21:M21"/>
    <mergeCell ref="J22:M22"/>
    <mergeCell ref="J23:M23"/>
    <mergeCell ref="O7:R7"/>
    <mergeCell ref="S7:Z7"/>
    <mergeCell ref="O8:R8"/>
    <mergeCell ref="S8:Z8"/>
    <mergeCell ref="O9:R9"/>
    <mergeCell ref="T9:U9"/>
    <mergeCell ref="W9:X9"/>
    <mergeCell ref="O2:Z2"/>
    <mergeCell ref="P3:R3"/>
    <mergeCell ref="S3:Y3"/>
    <mergeCell ref="O6:R6"/>
    <mergeCell ref="S6:Z6"/>
    <mergeCell ref="O13:R13"/>
    <mergeCell ref="S13:Z13"/>
    <mergeCell ref="O14:R14"/>
    <mergeCell ref="T14:U14"/>
    <mergeCell ref="V14:W14"/>
    <mergeCell ref="Y14:Z14"/>
    <mergeCell ref="O10:R10"/>
    <mergeCell ref="T10:U10"/>
    <mergeCell ref="O11:R11"/>
    <mergeCell ref="S11:Z11"/>
    <mergeCell ref="O12:R12"/>
    <mergeCell ref="S12:Z12"/>
    <mergeCell ref="O18:R18"/>
    <mergeCell ref="O19:R19"/>
    <mergeCell ref="S19:V19"/>
    <mergeCell ref="W19:Z19"/>
    <mergeCell ref="O20:R20"/>
    <mergeCell ref="S20:U20"/>
    <mergeCell ref="W20:Z20"/>
    <mergeCell ref="O15:R15"/>
    <mergeCell ref="S15:Z15"/>
    <mergeCell ref="O16:R16"/>
    <mergeCell ref="S16:Z16"/>
    <mergeCell ref="O17:R17"/>
    <mergeCell ref="T17:U17"/>
    <mergeCell ref="V17:W17"/>
    <mergeCell ref="Y17:Z17"/>
    <mergeCell ref="O23:R23"/>
    <mergeCell ref="S23:U23"/>
    <mergeCell ref="W23:Z23"/>
    <mergeCell ref="O24:R24"/>
    <mergeCell ref="S24:U24"/>
    <mergeCell ref="W24:Z24"/>
    <mergeCell ref="O21:R21"/>
    <mergeCell ref="S21:U21"/>
    <mergeCell ref="W21:Z21"/>
    <mergeCell ref="O22:R22"/>
    <mergeCell ref="S22:U22"/>
    <mergeCell ref="W22:Z22"/>
    <mergeCell ref="O27:R27"/>
    <mergeCell ref="S27:U27"/>
    <mergeCell ref="W27:Z27"/>
    <mergeCell ref="O28:R28"/>
    <mergeCell ref="S28:U28"/>
    <mergeCell ref="W28:Z28"/>
    <mergeCell ref="O25:R25"/>
    <mergeCell ref="S25:U25"/>
    <mergeCell ref="W25:Z25"/>
    <mergeCell ref="O26:R26"/>
    <mergeCell ref="S26:U26"/>
    <mergeCell ref="W26:Z26"/>
    <mergeCell ref="O31:R31"/>
    <mergeCell ref="S31:T31"/>
    <mergeCell ref="W31:Z31"/>
    <mergeCell ref="O32:R32"/>
    <mergeCell ref="S32:T32"/>
    <mergeCell ref="W32:Z32"/>
    <mergeCell ref="O29:R29"/>
    <mergeCell ref="S29:U29"/>
    <mergeCell ref="W29:Z29"/>
    <mergeCell ref="O30:R30"/>
    <mergeCell ref="S30:T30"/>
    <mergeCell ref="W30:Z30"/>
    <mergeCell ref="O36:Z36"/>
    <mergeCell ref="O37:Z37"/>
    <mergeCell ref="O38:R38"/>
    <mergeCell ref="S38:Z38"/>
    <mergeCell ref="O39:R39"/>
    <mergeCell ref="S39:Z39"/>
    <mergeCell ref="O33:R33"/>
    <mergeCell ref="S33:T33"/>
    <mergeCell ref="W33:Z33"/>
    <mergeCell ref="O35:R35"/>
    <mergeCell ref="U35:V35"/>
    <mergeCell ref="W35:Z35"/>
    <mergeCell ref="T47:Z47"/>
    <mergeCell ref="U48:X48"/>
    <mergeCell ref="P49:S49"/>
    <mergeCell ref="T44:V44"/>
    <mergeCell ref="X44:Z44"/>
    <mergeCell ref="O45:Z45"/>
    <mergeCell ref="O46:R46"/>
    <mergeCell ref="S46:Z46"/>
    <mergeCell ref="P40:S40"/>
    <mergeCell ref="U40:W40"/>
    <mergeCell ref="O41:Z41"/>
    <mergeCell ref="O42:Z42"/>
    <mergeCell ref="O43:R43"/>
    <mergeCell ref="T43:Z43"/>
  </mergeCells>
  <hyperlinks>
    <hyperlink ref="K44" r:id="rId1" xr:uid="{EC3D7066-7A9B-45E5-8323-0D847C73DD0A}"/>
  </hyperlinks>
  <printOptions horizontalCentered="1"/>
  <pageMargins left="0.39370078740157483" right="0.39370078740157483" top="1.3779527559055118" bottom="0.59055118110236227" header="0.78740157480314965" footer="0.19685039370078741"/>
  <pageSetup paperSize="9" scale="66" orientation="portrait" r:id="rId2"/>
  <headerFooter>
    <oddHeader>&amp;L&amp;"-,Tučné"&amp;12Adresát žádosti:&amp;11
Česká hasičská jednota, IČO 45248532&amp;"-,Obyčejné", se sídlem Kolčavka 69/5, Praha 9 - Libeň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1</xdr:col>
                <xdr:colOff>0</xdr:colOff>
                <xdr:row>0</xdr:row>
                <xdr:rowOff>12700</xdr:rowOff>
              </from>
              <to>
                <xdr:col>2</xdr:col>
                <xdr:colOff>698500</xdr:colOff>
                <xdr:row>4</xdr:row>
                <xdr:rowOff>190500</xdr:rowOff>
              </to>
            </anchor>
          </objectPr>
        </oleObject>
      </mc:Choice>
      <mc:Fallback>
        <oleObject progId="Word.Picture.8" shapeId="30721" r:id="rId5"/>
      </mc:Fallback>
    </mc:AlternateContent>
    <mc:AlternateContent xmlns:mc="http://schemas.openxmlformats.org/markup-compatibility/2006">
      <mc:Choice Requires="x14">
        <oleObject progId="Word.Picture.8" shapeId="30735" r:id="rId7">
          <objectPr defaultSize="0" autoPict="0" r:id="rId6">
            <anchor moveWithCells="1" sizeWithCells="1">
              <from>
                <xdr:col>14</xdr:col>
                <xdr:colOff>0</xdr:colOff>
                <xdr:row>0</xdr:row>
                <xdr:rowOff>12700</xdr:rowOff>
              </from>
              <to>
                <xdr:col>15</xdr:col>
                <xdr:colOff>698500</xdr:colOff>
                <xdr:row>4</xdr:row>
                <xdr:rowOff>190500</xdr:rowOff>
              </to>
            </anchor>
          </objectPr>
        </oleObject>
      </mc:Choice>
      <mc:Fallback>
        <oleObject progId="Word.Picture.8" shapeId="30735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B1:Z52"/>
  <sheetViews>
    <sheetView showGridLines="0" tabSelected="1" zoomScale="95" zoomScaleNormal="95" workbookViewId="0">
      <selection activeCell="S3" sqref="S3:Y3"/>
    </sheetView>
  </sheetViews>
  <sheetFormatPr baseColWidth="10" defaultColWidth="9.1640625" defaultRowHeight="18" x14ac:dyDescent="0.2"/>
  <cols>
    <col min="1" max="1" width="2.6640625" style="1" customWidth="1"/>
    <col min="2" max="2" width="5.6640625" style="1" customWidth="1"/>
    <col min="3" max="3" width="17.6640625" style="1" customWidth="1"/>
    <col min="4" max="4" width="9.1640625" style="1"/>
    <col min="5" max="5" width="10.33203125" style="1" customWidth="1"/>
    <col min="6" max="7" width="10.6640625" style="1" customWidth="1"/>
    <col min="8" max="8" width="15.6640625" style="1" customWidth="1"/>
    <col min="9" max="9" width="4.6640625" style="1" customWidth="1"/>
    <col min="10" max="12" width="10.6640625" style="1" customWidth="1"/>
    <col min="13" max="13" width="15.6640625" style="1" customWidth="1"/>
    <col min="14" max="14" width="2.6640625" style="1" customWidth="1"/>
    <col min="15" max="15" width="5.6640625" style="1" customWidth="1"/>
    <col min="16" max="16" width="17.6640625" style="1" customWidth="1"/>
    <col min="17" max="17" width="9.1640625" style="1"/>
    <col min="18" max="18" width="10.33203125" style="1" customWidth="1"/>
    <col min="19" max="20" width="10.6640625" style="1" customWidth="1"/>
    <col min="21" max="21" width="15.6640625" style="1" customWidth="1"/>
    <col min="22" max="22" width="4.6640625" style="1" customWidth="1"/>
    <col min="23" max="25" width="10.6640625" style="1" customWidth="1"/>
    <col min="26" max="26" width="15.6640625" style="1" customWidth="1"/>
    <col min="27" max="27" width="2.6640625" style="1" customWidth="1"/>
    <col min="28" max="16384" width="9.1640625" style="1"/>
  </cols>
  <sheetData>
    <row r="1" spans="2:26" x14ac:dyDescent="0.2">
      <c r="F1" s="193" t="s">
        <v>91</v>
      </c>
      <c r="G1" s="193"/>
      <c r="H1" s="193"/>
      <c r="I1" s="193"/>
      <c r="J1" s="193"/>
      <c r="S1" s="2"/>
      <c r="T1" s="2"/>
      <c r="U1" s="2"/>
      <c r="V1" s="2"/>
      <c r="W1" s="2"/>
    </row>
    <row r="2" spans="2:26" ht="20" x14ac:dyDescent="0.2">
      <c r="B2" s="139" t="s">
        <v>68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O2" s="139" t="s">
        <v>68</v>
      </c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2:26" ht="20" x14ac:dyDescent="0.2">
      <c r="C3" s="140" t="s">
        <v>79</v>
      </c>
      <c r="D3" s="140"/>
      <c r="E3" s="140"/>
      <c r="F3" s="141" t="s">
        <v>80</v>
      </c>
      <c r="G3" s="141"/>
      <c r="H3" s="141"/>
      <c r="I3" s="141"/>
      <c r="J3" s="141"/>
      <c r="K3" s="141"/>
      <c r="L3" s="141"/>
      <c r="P3" s="140" t="s">
        <v>79</v>
      </c>
      <c r="Q3" s="140"/>
      <c r="R3" s="140"/>
      <c r="S3" s="141"/>
      <c r="T3" s="141"/>
      <c r="U3" s="141"/>
      <c r="V3" s="141"/>
      <c r="W3" s="141"/>
      <c r="X3" s="141"/>
      <c r="Y3" s="141"/>
    </row>
    <row r="5" spans="2:26" ht="19" thickBot="1" x14ac:dyDescent="0.25"/>
    <row r="6" spans="2:26" ht="25" customHeight="1" x14ac:dyDescent="0.2">
      <c r="B6" s="142" t="s">
        <v>69</v>
      </c>
      <c r="C6" s="143"/>
      <c r="D6" s="143"/>
      <c r="E6" s="144"/>
      <c r="F6" s="145" t="s">
        <v>81</v>
      </c>
      <c r="G6" s="146"/>
      <c r="H6" s="146"/>
      <c r="I6" s="146"/>
      <c r="J6" s="146"/>
      <c r="K6" s="146"/>
      <c r="L6" s="146"/>
      <c r="M6" s="147"/>
      <c r="O6" s="142" t="s">
        <v>69</v>
      </c>
      <c r="P6" s="143"/>
      <c r="Q6" s="143"/>
      <c r="R6" s="144"/>
      <c r="S6" s="145"/>
      <c r="T6" s="146"/>
      <c r="U6" s="146"/>
      <c r="V6" s="146"/>
      <c r="W6" s="146"/>
      <c r="X6" s="146"/>
      <c r="Y6" s="146"/>
      <c r="Z6" s="147"/>
    </row>
    <row r="7" spans="2:26" ht="25" customHeight="1" x14ac:dyDescent="0.2">
      <c r="B7" s="162" t="s">
        <v>3</v>
      </c>
      <c r="C7" s="163"/>
      <c r="D7" s="163"/>
      <c r="E7" s="164"/>
      <c r="F7" s="130" t="s">
        <v>88</v>
      </c>
      <c r="G7" s="131"/>
      <c r="H7" s="131"/>
      <c r="I7" s="131"/>
      <c r="J7" s="131"/>
      <c r="K7" s="131"/>
      <c r="L7" s="131"/>
      <c r="M7" s="132"/>
      <c r="O7" s="162" t="s">
        <v>3</v>
      </c>
      <c r="P7" s="163"/>
      <c r="Q7" s="163"/>
      <c r="R7" s="164"/>
      <c r="S7" s="130"/>
      <c r="T7" s="131"/>
      <c r="U7" s="131"/>
      <c r="V7" s="131"/>
      <c r="W7" s="131"/>
      <c r="X7" s="131"/>
      <c r="Y7" s="131"/>
      <c r="Z7" s="132"/>
    </row>
    <row r="8" spans="2:26" ht="25" customHeight="1" x14ac:dyDescent="0.2">
      <c r="B8" s="162" t="s">
        <v>2</v>
      </c>
      <c r="C8" s="163"/>
      <c r="D8" s="163"/>
      <c r="E8" s="164"/>
      <c r="F8" s="133" t="s">
        <v>89</v>
      </c>
      <c r="G8" s="134"/>
      <c r="H8" s="134"/>
      <c r="I8" s="134"/>
      <c r="J8" s="134"/>
      <c r="K8" s="134"/>
      <c r="L8" s="134"/>
      <c r="M8" s="135"/>
      <c r="O8" s="162" t="s">
        <v>2</v>
      </c>
      <c r="P8" s="163"/>
      <c r="Q8" s="163"/>
      <c r="R8" s="164"/>
      <c r="S8" s="133"/>
      <c r="T8" s="134"/>
      <c r="U8" s="134"/>
      <c r="V8" s="134"/>
      <c r="W8" s="134"/>
      <c r="X8" s="134"/>
      <c r="Y8" s="134"/>
      <c r="Z8" s="135"/>
    </row>
    <row r="9" spans="2:26" ht="25" customHeight="1" x14ac:dyDescent="0.2">
      <c r="B9" s="162" t="s">
        <v>61</v>
      </c>
      <c r="C9" s="163"/>
      <c r="D9" s="163"/>
      <c r="E9" s="164"/>
      <c r="F9" s="30" t="s">
        <v>58</v>
      </c>
      <c r="G9" s="136">
        <v>45930</v>
      </c>
      <c r="H9" s="136"/>
      <c r="I9" s="31" t="s">
        <v>59</v>
      </c>
      <c r="J9" s="137">
        <v>45930</v>
      </c>
      <c r="K9" s="138"/>
      <c r="L9" s="31" t="s">
        <v>62</v>
      </c>
      <c r="M9" s="40">
        <f>J9-G9+1</f>
        <v>1</v>
      </c>
      <c r="O9" s="162" t="s">
        <v>61</v>
      </c>
      <c r="P9" s="163"/>
      <c r="Q9" s="163"/>
      <c r="R9" s="164"/>
      <c r="S9" s="30" t="s">
        <v>58</v>
      </c>
      <c r="T9" s="136"/>
      <c r="U9" s="136"/>
      <c r="V9" s="31" t="s">
        <v>59</v>
      </c>
      <c r="W9" s="137"/>
      <c r="X9" s="138"/>
      <c r="Y9" s="31" t="s">
        <v>62</v>
      </c>
      <c r="Z9" s="40">
        <f>W9-T9+1</f>
        <v>1</v>
      </c>
    </row>
    <row r="10" spans="2:26" ht="25" customHeight="1" x14ac:dyDescent="0.2">
      <c r="B10" s="162" t="s">
        <v>57</v>
      </c>
      <c r="C10" s="163"/>
      <c r="D10" s="163"/>
      <c r="E10" s="164"/>
      <c r="F10" s="33" t="s">
        <v>58</v>
      </c>
      <c r="G10" s="125">
        <v>0.41666666666666669</v>
      </c>
      <c r="H10" s="125"/>
      <c r="I10" s="35" t="s">
        <v>59</v>
      </c>
      <c r="J10" s="34">
        <v>0.70833333333333337</v>
      </c>
      <c r="K10" s="36" t="s">
        <v>60</v>
      </c>
      <c r="L10" s="35" t="s">
        <v>74</v>
      </c>
      <c r="M10" s="41">
        <f>J10-G10</f>
        <v>0.29166666666666669</v>
      </c>
      <c r="O10" s="162" t="s">
        <v>57</v>
      </c>
      <c r="P10" s="163"/>
      <c r="Q10" s="163"/>
      <c r="R10" s="164"/>
      <c r="S10" s="33" t="s">
        <v>58</v>
      </c>
      <c r="T10" s="125"/>
      <c r="U10" s="125"/>
      <c r="V10" s="35" t="s">
        <v>59</v>
      </c>
      <c r="W10" s="34"/>
      <c r="X10" s="36" t="s">
        <v>60</v>
      </c>
      <c r="Y10" s="35" t="s">
        <v>74</v>
      </c>
      <c r="Z10" s="41">
        <f>W10-T10</f>
        <v>0</v>
      </c>
    </row>
    <row r="11" spans="2:26" ht="25" customHeight="1" thickBot="1" x14ac:dyDescent="0.25">
      <c r="B11" s="187" t="s">
        <v>5</v>
      </c>
      <c r="C11" s="188"/>
      <c r="D11" s="188"/>
      <c r="E11" s="189"/>
      <c r="F11" s="190" t="s">
        <v>15</v>
      </c>
      <c r="G11" s="191"/>
      <c r="H11" s="191"/>
      <c r="I11" s="191"/>
      <c r="J11" s="191"/>
      <c r="K11" s="191"/>
      <c r="L11" s="191"/>
      <c r="M11" s="192"/>
      <c r="O11" s="187" t="s">
        <v>5</v>
      </c>
      <c r="P11" s="188"/>
      <c r="Q11" s="188"/>
      <c r="R11" s="189"/>
      <c r="S11" s="190"/>
      <c r="T11" s="191"/>
      <c r="U11" s="191"/>
      <c r="V11" s="191"/>
      <c r="W11" s="191"/>
      <c r="X11" s="191"/>
      <c r="Y11" s="191"/>
      <c r="Z11" s="192"/>
    </row>
    <row r="12" spans="2:26" ht="20" customHeight="1" thickBot="1" x14ac:dyDescent="0.25">
      <c r="B12" s="107"/>
      <c r="C12" s="107"/>
      <c r="D12" s="107"/>
      <c r="E12" s="107"/>
      <c r="F12" s="55"/>
      <c r="G12" s="55"/>
      <c r="H12" s="55"/>
      <c r="I12" s="55"/>
      <c r="J12" s="55"/>
      <c r="K12" s="55"/>
      <c r="L12" s="55"/>
      <c r="M12" s="55"/>
      <c r="O12" s="107"/>
      <c r="P12" s="107"/>
      <c r="Q12" s="107"/>
      <c r="R12" s="107"/>
      <c r="S12" s="55"/>
      <c r="T12" s="55"/>
      <c r="U12" s="55"/>
      <c r="V12" s="55"/>
      <c r="W12" s="55"/>
      <c r="X12" s="55"/>
      <c r="Y12" s="55"/>
      <c r="Z12" s="55"/>
    </row>
    <row r="13" spans="2:26" ht="25" customHeight="1" x14ac:dyDescent="0.2">
      <c r="B13" s="108" t="s">
        <v>22</v>
      </c>
      <c r="C13" s="109"/>
      <c r="D13" s="109"/>
      <c r="E13" s="110"/>
      <c r="F13" s="181">
        <f>SUM(G14,L14)</f>
        <v>16</v>
      </c>
      <c r="G13" s="182"/>
      <c r="H13" s="182"/>
      <c r="I13" s="182"/>
      <c r="J13" s="182"/>
      <c r="K13" s="182"/>
      <c r="L13" s="182"/>
      <c r="M13" s="183"/>
      <c r="O13" s="108" t="s">
        <v>22</v>
      </c>
      <c r="P13" s="109"/>
      <c r="Q13" s="109"/>
      <c r="R13" s="110"/>
      <c r="S13" s="181">
        <f>SUM(T14,Y14)</f>
        <v>0</v>
      </c>
      <c r="T13" s="182"/>
      <c r="U13" s="182"/>
      <c r="V13" s="182"/>
      <c r="W13" s="182"/>
      <c r="X13" s="182"/>
      <c r="Y13" s="182"/>
      <c r="Z13" s="183"/>
    </row>
    <row r="14" spans="2:26" ht="25" customHeight="1" thickBot="1" x14ac:dyDescent="0.25">
      <c r="B14" s="184" t="s">
        <v>28</v>
      </c>
      <c r="C14" s="185"/>
      <c r="D14" s="185"/>
      <c r="E14" s="186"/>
      <c r="F14" s="38" t="s">
        <v>29</v>
      </c>
      <c r="G14" s="121">
        <v>4</v>
      </c>
      <c r="H14" s="121"/>
      <c r="I14" s="124"/>
      <c r="J14" s="124"/>
      <c r="K14" s="39" t="s">
        <v>30</v>
      </c>
      <c r="L14" s="121">
        <v>12</v>
      </c>
      <c r="M14" s="123"/>
      <c r="O14" s="184" t="s">
        <v>28</v>
      </c>
      <c r="P14" s="185"/>
      <c r="Q14" s="185"/>
      <c r="R14" s="186"/>
      <c r="S14" s="38" t="s">
        <v>29</v>
      </c>
      <c r="T14" s="121"/>
      <c r="U14" s="121"/>
      <c r="V14" s="124"/>
      <c r="W14" s="124"/>
      <c r="X14" s="39" t="s">
        <v>30</v>
      </c>
      <c r="Y14" s="121"/>
      <c r="Z14" s="123"/>
    </row>
    <row r="15" spans="2:26" ht="20" customHeight="1" thickBot="1" x14ac:dyDescent="0.25">
      <c r="B15" s="107"/>
      <c r="C15" s="107"/>
      <c r="D15" s="107"/>
      <c r="E15" s="107"/>
      <c r="F15" s="55"/>
      <c r="G15" s="55"/>
      <c r="H15" s="55"/>
      <c r="I15" s="55"/>
      <c r="J15" s="55"/>
      <c r="K15" s="55"/>
      <c r="L15" s="55"/>
      <c r="M15" s="55"/>
      <c r="O15" s="107"/>
      <c r="P15" s="107"/>
      <c r="Q15" s="107"/>
      <c r="R15" s="107"/>
      <c r="S15" s="55"/>
      <c r="T15" s="55"/>
      <c r="U15" s="55"/>
      <c r="V15" s="55"/>
      <c r="W15" s="55"/>
      <c r="X15" s="55"/>
      <c r="Y15" s="55"/>
      <c r="Z15" s="55"/>
    </row>
    <row r="16" spans="2:26" ht="25" customHeight="1" x14ac:dyDescent="0.2">
      <c r="B16" s="108" t="s">
        <v>17</v>
      </c>
      <c r="C16" s="109"/>
      <c r="D16" s="109"/>
      <c r="E16" s="110"/>
      <c r="F16" s="181">
        <f>SUM(G17,L17)</f>
        <v>128</v>
      </c>
      <c r="G16" s="182"/>
      <c r="H16" s="182"/>
      <c r="I16" s="182"/>
      <c r="J16" s="182"/>
      <c r="K16" s="182"/>
      <c r="L16" s="182"/>
      <c r="M16" s="183"/>
      <c r="O16" s="108" t="s">
        <v>17</v>
      </c>
      <c r="P16" s="109"/>
      <c r="Q16" s="109"/>
      <c r="R16" s="110"/>
      <c r="S16" s="181">
        <f>SUM(T17,Y17)</f>
        <v>0</v>
      </c>
      <c r="T16" s="182"/>
      <c r="U16" s="182"/>
      <c r="V16" s="182"/>
      <c r="W16" s="182"/>
      <c r="X16" s="182"/>
      <c r="Y16" s="182"/>
      <c r="Z16" s="183"/>
    </row>
    <row r="17" spans="2:26" ht="25" customHeight="1" thickBot="1" x14ac:dyDescent="0.25">
      <c r="B17" s="184" t="s">
        <v>28</v>
      </c>
      <c r="C17" s="185"/>
      <c r="D17" s="185"/>
      <c r="E17" s="186"/>
      <c r="F17" s="38" t="s">
        <v>29</v>
      </c>
      <c r="G17" s="121">
        <f>32</f>
        <v>32</v>
      </c>
      <c r="H17" s="121"/>
      <c r="I17" s="122"/>
      <c r="J17" s="122"/>
      <c r="K17" s="39" t="s">
        <v>30</v>
      </c>
      <c r="L17" s="121">
        <v>96</v>
      </c>
      <c r="M17" s="123"/>
      <c r="O17" s="184" t="s">
        <v>28</v>
      </c>
      <c r="P17" s="185"/>
      <c r="Q17" s="185"/>
      <c r="R17" s="186"/>
      <c r="S17" s="38" t="s">
        <v>29</v>
      </c>
      <c r="T17" s="121"/>
      <c r="U17" s="121"/>
      <c r="V17" s="122"/>
      <c r="W17" s="122"/>
      <c r="X17" s="39" t="s">
        <v>30</v>
      </c>
      <c r="Y17" s="121"/>
      <c r="Z17" s="123"/>
    </row>
    <row r="18" spans="2:26" ht="20" customHeight="1" thickBot="1" x14ac:dyDescent="0.25">
      <c r="B18" s="107"/>
      <c r="C18" s="107"/>
      <c r="D18" s="107"/>
      <c r="E18" s="107"/>
      <c r="F18" s="4"/>
      <c r="G18" s="4"/>
      <c r="H18" s="4"/>
      <c r="I18" s="4"/>
      <c r="J18" s="4"/>
      <c r="K18" s="4"/>
      <c r="L18" s="4"/>
      <c r="M18" s="4"/>
      <c r="O18" s="107"/>
      <c r="P18" s="107"/>
      <c r="Q18" s="107"/>
      <c r="R18" s="107"/>
      <c r="S18" s="4"/>
      <c r="T18" s="4"/>
      <c r="U18" s="4"/>
      <c r="V18" s="4"/>
      <c r="W18" s="4"/>
      <c r="X18" s="4"/>
      <c r="Y18" s="4"/>
      <c r="Z18" s="4"/>
    </row>
    <row r="19" spans="2:26" ht="25" customHeight="1" x14ac:dyDescent="0.2">
      <c r="B19" s="108" t="s">
        <v>6</v>
      </c>
      <c r="C19" s="109"/>
      <c r="D19" s="109"/>
      <c r="E19" s="110"/>
      <c r="F19" s="194" t="s">
        <v>23</v>
      </c>
      <c r="G19" s="194"/>
      <c r="H19" s="194"/>
      <c r="I19" s="195"/>
      <c r="J19" s="20" t="s">
        <v>8</v>
      </c>
      <c r="K19" s="198" t="s">
        <v>24</v>
      </c>
      <c r="L19" s="198"/>
      <c r="M19" s="199"/>
      <c r="O19" s="108" t="s">
        <v>6</v>
      </c>
      <c r="P19" s="109"/>
      <c r="Q19" s="109"/>
      <c r="R19" s="110"/>
      <c r="S19" s="111" t="s">
        <v>23</v>
      </c>
      <c r="T19" s="111"/>
      <c r="U19" s="111"/>
      <c r="V19" s="112"/>
      <c r="W19" s="21" t="s">
        <v>8</v>
      </c>
      <c r="X19" s="179" t="s">
        <v>24</v>
      </c>
      <c r="Y19" s="179"/>
      <c r="Z19" s="180"/>
    </row>
    <row r="20" spans="2:26" ht="20" customHeight="1" x14ac:dyDescent="0.2">
      <c r="B20" s="176" t="s">
        <v>56</v>
      </c>
      <c r="C20" s="177"/>
      <c r="D20" s="177"/>
      <c r="E20" s="178"/>
      <c r="F20" s="96">
        <v>10000</v>
      </c>
      <c r="G20" s="97"/>
      <c r="H20" s="97"/>
      <c r="I20" s="22" t="s">
        <v>0</v>
      </c>
      <c r="J20" s="29" t="s">
        <v>35</v>
      </c>
      <c r="K20" s="174" t="s">
        <v>43</v>
      </c>
      <c r="L20" s="174"/>
      <c r="M20" s="175"/>
      <c r="O20" s="176" t="s">
        <v>56</v>
      </c>
      <c r="P20" s="177"/>
      <c r="Q20" s="177"/>
      <c r="R20" s="178"/>
      <c r="S20" s="96"/>
      <c r="T20" s="97"/>
      <c r="U20" s="97"/>
      <c r="V20" s="22"/>
      <c r="W20" s="29"/>
      <c r="X20" s="174"/>
      <c r="Y20" s="174"/>
      <c r="Z20" s="175"/>
    </row>
    <row r="21" spans="2:26" ht="20" customHeight="1" x14ac:dyDescent="0.2">
      <c r="B21" s="176" t="s">
        <v>20</v>
      </c>
      <c r="C21" s="177"/>
      <c r="D21" s="177"/>
      <c r="E21" s="178"/>
      <c r="F21" s="96">
        <v>10000</v>
      </c>
      <c r="G21" s="97"/>
      <c r="H21" s="97"/>
      <c r="I21" s="22" t="s">
        <v>0</v>
      </c>
      <c r="J21" s="29" t="s">
        <v>40</v>
      </c>
      <c r="K21" s="174" t="s">
        <v>44</v>
      </c>
      <c r="L21" s="174"/>
      <c r="M21" s="175"/>
      <c r="O21" s="176" t="s">
        <v>20</v>
      </c>
      <c r="P21" s="177"/>
      <c r="Q21" s="177"/>
      <c r="R21" s="178"/>
      <c r="S21" s="96"/>
      <c r="T21" s="97"/>
      <c r="U21" s="97"/>
      <c r="V21" s="22"/>
      <c r="W21" s="29"/>
      <c r="X21" s="174"/>
      <c r="Y21" s="174"/>
      <c r="Z21" s="175"/>
    </row>
    <row r="22" spans="2:26" ht="20" customHeight="1" x14ac:dyDescent="0.2">
      <c r="B22" s="176" t="s">
        <v>19</v>
      </c>
      <c r="C22" s="177"/>
      <c r="D22" s="177"/>
      <c r="E22" s="178"/>
      <c r="F22" s="96">
        <v>10000</v>
      </c>
      <c r="G22" s="97"/>
      <c r="H22" s="97"/>
      <c r="I22" s="22" t="s">
        <v>0</v>
      </c>
      <c r="J22" s="29">
        <v>8</v>
      </c>
      <c r="K22" s="174" t="s">
        <v>45</v>
      </c>
      <c r="L22" s="174"/>
      <c r="M22" s="175"/>
      <c r="O22" s="176" t="s">
        <v>19</v>
      </c>
      <c r="P22" s="177"/>
      <c r="Q22" s="177"/>
      <c r="R22" s="178"/>
      <c r="S22" s="96"/>
      <c r="T22" s="97"/>
      <c r="U22" s="97"/>
      <c r="V22" s="22"/>
      <c r="W22" s="29"/>
      <c r="X22" s="174"/>
      <c r="Y22" s="174"/>
      <c r="Z22" s="175"/>
    </row>
    <row r="23" spans="2:26" ht="20" customHeight="1" x14ac:dyDescent="0.2">
      <c r="B23" s="176" t="s">
        <v>1</v>
      </c>
      <c r="C23" s="177"/>
      <c r="D23" s="177"/>
      <c r="E23" s="178"/>
      <c r="F23" s="96">
        <v>15000</v>
      </c>
      <c r="G23" s="97"/>
      <c r="H23" s="97"/>
      <c r="I23" s="22" t="s">
        <v>0</v>
      </c>
      <c r="J23" s="29" t="s">
        <v>41</v>
      </c>
      <c r="K23" s="174" t="s">
        <v>46</v>
      </c>
      <c r="L23" s="174"/>
      <c r="M23" s="175"/>
      <c r="O23" s="176" t="s">
        <v>1</v>
      </c>
      <c r="P23" s="177"/>
      <c r="Q23" s="177"/>
      <c r="R23" s="178"/>
      <c r="S23" s="96"/>
      <c r="T23" s="97"/>
      <c r="U23" s="97"/>
      <c r="V23" s="22"/>
      <c r="W23" s="29"/>
      <c r="X23" s="174"/>
      <c r="Y23" s="174"/>
      <c r="Z23" s="175"/>
    </row>
    <row r="24" spans="2:26" ht="20" customHeight="1" x14ac:dyDescent="0.2">
      <c r="B24" s="171" t="s">
        <v>63</v>
      </c>
      <c r="C24" s="172"/>
      <c r="D24" s="172"/>
      <c r="E24" s="173"/>
      <c r="F24" s="96">
        <v>10000</v>
      </c>
      <c r="G24" s="97"/>
      <c r="H24" s="97"/>
      <c r="I24" s="22" t="s">
        <v>0</v>
      </c>
      <c r="J24" s="29" t="s">
        <v>42</v>
      </c>
      <c r="K24" s="174" t="s">
        <v>47</v>
      </c>
      <c r="L24" s="174"/>
      <c r="M24" s="175"/>
      <c r="O24" s="171" t="s">
        <v>63</v>
      </c>
      <c r="P24" s="172"/>
      <c r="Q24" s="172"/>
      <c r="R24" s="173"/>
      <c r="S24" s="96"/>
      <c r="T24" s="97"/>
      <c r="U24" s="97"/>
      <c r="V24" s="22"/>
      <c r="W24" s="29"/>
      <c r="X24" s="174"/>
      <c r="Y24" s="174"/>
      <c r="Z24" s="175"/>
    </row>
    <row r="25" spans="2:26" ht="20" customHeight="1" x14ac:dyDescent="0.2">
      <c r="B25" s="171" t="s">
        <v>48</v>
      </c>
      <c r="C25" s="172"/>
      <c r="D25" s="172"/>
      <c r="E25" s="173"/>
      <c r="F25" s="96">
        <v>0</v>
      </c>
      <c r="G25" s="97"/>
      <c r="H25" s="97"/>
      <c r="I25" s="22" t="s">
        <v>0</v>
      </c>
      <c r="J25" s="29" t="s">
        <v>36</v>
      </c>
      <c r="K25" s="174"/>
      <c r="L25" s="174"/>
      <c r="M25" s="175"/>
      <c r="O25" s="171" t="s">
        <v>48</v>
      </c>
      <c r="P25" s="172"/>
      <c r="Q25" s="172"/>
      <c r="R25" s="173"/>
      <c r="S25" s="96"/>
      <c r="T25" s="97"/>
      <c r="U25" s="97"/>
      <c r="V25" s="22"/>
      <c r="W25" s="29"/>
      <c r="X25" s="174"/>
      <c r="Y25" s="174"/>
      <c r="Z25" s="175"/>
    </row>
    <row r="26" spans="2:26" ht="20" customHeight="1" x14ac:dyDescent="0.2">
      <c r="B26" s="171" t="s">
        <v>48</v>
      </c>
      <c r="C26" s="172"/>
      <c r="D26" s="172"/>
      <c r="E26" s="173"/>
      <c r="F26" s="96">
        <v>0</v>
      </c>
      <c r="G26" s="97"/>
      <c r="H26" s="97"/>
      <c r="I26" s="22" t="s">
        <v>0</v>
      </c>
      <c r="J26" s="29" t="s">
        <v>37</v>
      </c>
      <c r="K26" s="174"/>
      <c r="L26" s="174"/>
      <c r="M26" s="175"/>
      <c r="O26" s="171" t="s">
        <v>48</v>
      </c>
      <c r="P26" s="172"/>
      <c r="Q26" s="172"/>
      <c r="R26" s="173"/>
      <c r="S26" s="96"/>
      <c r="T26" s="97"/>
      <c r="U26" s="97"/>
      <c r="V26" s="22"/>
      <c r="W26" s="29"/>
      <c r="X26" s="174"/>
      <c r="Y26" s="174"/>
      <c r="Z26" s="175"/>
    </row>
    <row r="27" spans="2:26" ht="20" customHeight="1" x14ac:dyDescent="0.2">
      <c r="B27" s="171" t="s">
        <v>48</v>
      </c>
      <c r="C27" s="172"/>
      <c r="D27" s="172"/>
      <c r="E27" s="173"/>
      <c r="F27" s="96">
        <v>0</v>
      </c>
      <c r="G27" s="97"/>
      <c r="H27" s="97"/>
      <c r="I27" s="22" t="s">
        <v>0</v>
      </c>
      <c r="J27" s="29" t="s">
        <v>38</v>
      </c>
      <c r="K27" s="196"/>
      <c r="L27" s="196"/>
      <c r="M27" s="197"/>
      <c r="O27" s="171" t="s">
        <v>48</v>
      </c>
      <c r="P27" s="172"/>
      <c r="Q27" s="172"/>
      <c r="R27" s="173"/>
      <c r="S27" s="96"/>
      <c r="T27" s="97"/>
      <c r="U27" s="97"/>
      <c r="V27" s="22"/>
      <c r="W27" s="29"/>
      <c r="X27" s="174"/>
      <c r="Y27" s="174"/>
      <c r="Z27" s="175"/>
    </row>
    <row r="28" spans="2:26" ht="20" customHeight="1" x14ac:dyDescent="0.2">
      <c r="B28" s="171" t="s">
        <v>18</v>
      </c>
      <c r="C28" s="172"/>
      <c r="D28" s="172"/>
      <c r="E28" s="173"/>
      <c r="F28" s="96">
        <v>5000</v>
      </c>
      <c r="G28" s="97"/>
      <c r="H28" s="97"/>
      <c r="I28" s="22" t="s">
        <v>0</v>
      </c>
      <c r="J28" s="29" t="s">
        <v>39</v>
      </c>
      <c r="K28" s="174"/>
      <c r="L28" s="174"/>
      <c r="M28" s="175"/>
      <c r="O28" s="171" t="s">
        <v>18</v>
      </c>
      <c r="P28" s="172"/>
      <c r="Q28" s="172"/>
      <c r="R28" s="173"/>
      <c r="S28" s="96"/>
      <c r="T28" s="97"/>
      <c r="U28" s="97"/>
      <c r="V28" s="22"/>
      <c r="W28" s="29"/>
      <c r="X28" s="174"/>
      <c r="Y28" s="174"/>
      <c r="Z28" s="175"/>
    </row>
    <row r="29" spans="2:26" ht="20" customHeight="1" x14ac:dyDescent="0.2">
      <c r="B29" s="70" t="s">
        <v>9</v>
      </c>
      <c r="C29" s="71"/>
      <c r="D29" s="71"/>
      <c r="E29" s="72"/>
      <c r="F29" s="86">
        <f>SUM(F20:H28)</f>
        <v>60000</v>
      </c>
      <c r="G29" s="87"/>
      <c r="H29" s="87"/>
      <c r="I29" s="17" t="s">
        <v>0</v>
      </c>
      <c r="J29" s="88"/>
      <c r="K29" s="89"/>
      <c r="L29" s="89"/>
      <c r="M29" s="90"/>
      <c r="O29" s="70" t="s">
        <v>9</v>
      </c>
      <c r="P29" s="71"/>
      <c r="Q29" s="71"/>
      <c r="R29" s="72"/>
      <c r="S29" s="86">
        <f>SUM(S20:U28)</f>
        <v>0</v>
      </c>
      <c r="T29" s="87"/>
      <c r="U29" s="87"/>
      <c r="V29" s="17" t="s">
        <v>0</v>
      </c>
      <c r="W29" s="88"/>
      <c r="X29" s="89"/>
      <c r="Y29" s="89"/>
      <c r="Z29" s="90"/>
    </row>
    <row r="30" spans="2:26" ht="20" customHeight="1" x14ac:dyDescent="0.2">
      <c r="B30" s="162" t="s">
        <v>64</v>
      </c>
      <c r="C30" s="163"/>
      <c r="D30" s="163"/>
      <c r="E30" s="164"/>
      <c r="F30" s="91">
        <v>0.3</v>
      </c>
      <c r="G30" s="92"/>
      <c r="H30" s="5">
        <f>ROUND(F29*F30,0)</f>
        <v>18000</v>
      </c>
      <c r="I30" s="6" t="s">
        <v>0</v>
      </c>
      <c r="J30" s="83"/>
      <c r="K30" s="84"/>
      <c r="L30" s="84"/>
      <c r="M30" s="85"/>
      <c r="O30" s="162" t="s">
        <v>64</v>
      </c>
      <c r="P30" s="163"/>
      <c r="Q30" s="163"/>
      <c r="R30" s="164"/>
      <c r="S30" s="91">
        <v>0.3</v>
      </c>
      <c r="T30" s="92"/>
      <c r="U30" s="5">
        <f>ROUND(S29*S30,0)</f>
        <v>0</v>
      </c>
      <c r="V30" s="6" t="s">
        <v>0</v>
      </c>
      <c r="W30" s="83"/>
      <c r="X30" s="84"/>
      <c r="Y30" s="84"/>
      <c r="Z30" s="85"/>
    </row>
    <row r="31" spans="2:26" ht="20" customHeight="1" x14ac:dyDescent="0.2">
      <c r="B31" s="70" t="s">
        <v>70</v>
      </c>
      <c r="C31" s="71"/>
      <c r="D31" s="71"/>
      <c r="E31" s="72"/>
      <c r="F31" s="167">
        <f>100%-F30</f>
        <v>0.7</v>
      </c>
      <c r="G31" s="168"/>
      <c r="H31" s="7">
        <f>F29-H30</f>
        <v>42000</v>
      </c>
      <c r="I31" s="17" t="s">
        <v>0</v>
      </c>
      <c r="J31" s="75"/>
      <c r="K31" s="76"/>
      <c r="L31" s="76"/>
      <c r="M31" s="77"/>
      <c r="O31" s="70" t="s">
        <v>70</v>
      </c>
      <c r="P31" s="71"/>
      <c r="Q31" s="71"/>
      <c r="R31" s="72"/>
      <c r="S31" s="167">
        <f>100%-S30</f>
        <v>0.7</v>
      </c>
      <c r="T31" s="168"/>
      <c r="U31" s="7">
        <f>S29-U30</f>
        <v>0</v>
      </c>
      <c r="V31" s="17" t="s">
        <v>0</v>
      </c>
      <c r="W31" s="75"/>
      <c r="X31" s="76"/>
      <c r="Y31" s="76"/>
      <c r="Z31" s="77"/>
    </row>
    <row r="32" spans="2:26" ht="20" customHeight="1" x14ac:dyDescent="0.2">
      <c r="B32" s="162" t="s">
        <v>25</v>
      </c>
      <c r="C32" s="163"/>
      <c r="D32" s="163"/>
      <c r="E32" s="164"/>
      <c r="F32" s="81"/>
      <c r="G32" s="82"/>
      <c r="H32" s="23">
        <v>40000</v>
      </c>
      <c r="I32" s="22" t="s">
        <v>0</v>
      </c>
      <c r="J32" s="83"/>
      <c r="K32" s="84"/>
      <c r="L32" s="84"/>
      <c r="M32" s="85"/>
      <c r="O32" s="162" t="s">
        <v>25</v>
      </c>
      <c r="P32" s="163"/>
      <c r="Q32" s="163"/>
      <c r="R32" s="164"/>
      <c r="S32" s="81"/>
      <c r="T32" s="82"/>
      <c r="U32" s="23"/>
      <c r="V32" s="22" t="s">
        <v>0</v>
      </c>
      <c r="W32" s="83"/>
      <c r="X32" s="84"/>
      <c r="Y32" s="84"/>
      <c r="Z32" s="85"/>
    </row>
    <row r="33" spans="2:26" ht="20" customHeight="1" x14ac:dyDescent="0.2">
      <c r="B33" s="70" t="s">
        <v>71</v>
      </c>
      <c r="C33" s="71"/>
      <c r="D33" s="71"/>
      <c r="E33" s="72"/>
      <c r="F33" s="169"/>
      <c r="G33" s="170"/>
      <c r="H33" s="7">
        <f>IF(H31&lt;=H32,H31,H32)</f>
        <v>40000</v>
      </c>
      <c r="I33" s="17" t="s">
        <v>0</v>
      </c>
      <c r="J33" s="75"/>
      <c r="K33" s="76"/>
      <c r="L33" s="76"/>
      <c r="M33" s="77"/>
      <c r="O33" s="70" t="s">
        <v>71</v>
      </c>
      <c r="P33" s="71"/>
      <c r="Q33" s="71"/>
      <c r="R33" s="72"/>
      <c r="S33" s="169"/>
      <c r="T33" s="170"/>
      <c r="U33" s="7">
        <f>IF(U31&lt;=U32,U31,U32)</f>
        <v>0</v>
      </c>
      <c r="V33" s="17" t="s">
        <v>0</v>
      </c>
      <c r="W33" s="75"/>
      <c r="X33" s="76"/>
      <c r="Y33" s="76"/>
      <c r="Z33" s="77"/>
    </row>
    <row r="34" spans="2:26" ht="20" customHeight="1" x14ac:dyDescent="0.2">
      <c r="B34" s="162" t="s">
        <v>16</v>
      </c>
      <c r="C34" s="163"/>
      <c r="D34" s="163"/>
      <c r="E34" s="164"/>
      <c r="F34" s="165">
        <v>42536</v>
      </c>
      <c r="G34" s="166"/>
      <c r="H34" s="23">
        <v>45000</v>
      </c>
      <c r="I34" s="22" t="s">
        <v>0</v>
      </c>
      <c r="J34" s="83"/>
      <c r="K34" s="84"/>
      <c r="L34" s="84"/>
      <c r="M34" s="85"/>
      <c r="O34" s="162" t="s">
        <v>16</v>
      </c>
      <c r="P34" s="163"/>
      <c r="Q34" s="163"/>
      <c r="R34" s="164"/>
      <c r="S34" s="165"/>
      <c r="T34" s="166"/>
      <c r="U34" s="23"/>
      <c r="V34" s="22" t="s">
        <v>0</v>
      </c>
      <c r="W34" s="83"/>
      <c r="X34" s="84"/>
      <c r="Y34" s="84"/>
      <c r="Z34" s="85"/>
    </row>
    <row r="35" spans="2:26" ht="20" customHeight="1" thickBot="1" x14ac:dyDescent="0.25">
      <c r="B35" s="56" t="s">
        <v>75</v>
      </c>
      <c r="C35" s="57"/>
      <c r="D35" s="57"/>
      <c r="E35" s="58"/>
      <c r="F35" s="59" t="s">
        <v>50</v>
      </c>
      <c r="G35" s="60"/>
      <c r="H35" s="8">
        <f>H33-H34</f>
        <v>-5000</v>
      </c>
      <c r="I35" s="18" t="s">
        <v>0</v>
      </c>
      <c r="J35" s="61"/>
      <c r="K35" s="62"/>
      <c r="L35" s="62"/>
      <c r="M35" s="63"/>
      <c r="O35" s="56" t="s">
        <v>75</v>
      </c>
      <c r="P35" s="57"/>
      <c r="Q35" s="57"/>
      <c r="R35" s="58"/>
      <c r="S35" s="59" t="s">
        <v>50</v>
      </c>
      <c r="T35" s="60"/>
      <c r="U35" s="8">
        <f>U33-U34</f>
        <v>0</v>
      </c>
      <c r="V35" s="18" t="s">
        <v>0</v>
      </c>
      <c r="W35" s="61"/>
      <c r="X35" s="62"/>
      <c r="Y35" s="62"/>
      <c r="Z35" s="63"/>
    </row>
    <row r="36" spans="2:26" ht="20" customHeight="1" thickBot="1" x14ac:dyDescent="0.25">
      <c r="B36" s="3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O36" s="3"/>
      <c r="P36" s="3"/>
      <c r="Q36" s="3"/>
      <c r="R36" s="3"/>
      <c r="S36" s="4"/>
      <c r="T36" s="4"/>
      <c r="U36" s="4"/>
      <c r="V36" s="4"/>
      <c r="W36" s="4"/>
      <c r="X36" s="4"/>
      <c r="Y36" s="4"/>
      <c r="Z36" s="4"/>
    </row>
    <row r="37" spans="2:26" ht="25" customHeight="1" thickBot="1" x14ac:dyDescent="0.25">
      <c r="B37" s="64" t="s">
        <v>83</v>
      </c>
      <c r="C37" s="65"/>
      <c r="D37" s="65"/>
      <c r="E37" s="66"/>
      <c r="F37" s="26" t="s">
        <v>32</v>
      </c>
      <c r="G37" s="27" t="s">
        <v>33</v>
      </c>
      <c r="H37" s="67" t="s">
        <v>34</v>
      </c>
      <c r="I37" s="67"/>
      <c r="J37" s="68" t="s">
        <v>49</v>
      </c>
      <c r="K37" s="68"/>
      <c r="L37" s="68"/>
      <c r="M37" s="69"/>
      <c r="O37" s="64" t="s">
        <v>83</v>
      </c>
      <c r="P37" s="65"/>
      <c r="Q37" s="65"/>
      <c r="R37" s="66"/>
      <c r="S37" s="28" t="s">
        <v>32</v>
      </c>
      <c r="T37" s="27" t="s">
        <v>33</v>
      </c>
      <c r="U37" s="67" t="s">
        <v>34</v>
      </c>
      <c r="V37" s="67"/>
      <c r="W37" s="68"/>
      <c r="X37" s="68"/>
      <c r="Y37" s="68"/>
      <c r="Z37" s="69"/>
    </row>
    <row r="38" spans="2:26" ht="20" customHeight="1" thickBot="1" x14ac:dyDescent="0.25">
      <c r="B38" s="3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O38" s="3"/>
      <c r="P38" s="3"/>
      <c r="Q38" s="3"/>
      <c r="R38" s="3"/>
      <c r="S38" s="4"/>
      <c r="T38" s="4"/>
      <c r="U38" s="4"/>
      <c r="V38" s="4"/>
      <c r="W38" s="4"/>
      <c r="X38" s="4"/>
      <c r="Y38" s="4"/>
      <c r="Z38" s="4"/>
    </row>
    <row r="39" spans="2:26" ht="20" customHeight="1" x14ac:dyDescent="0.2">
      <c r="B39" s="108" t="s">
        <v>76</v>
      </c>
      <c r="C39" s="109"/>
      <c r="D39" s="109"/>
      <c r="E39" s="110"/>
      <c r="F39" s="150" t="s">
        <v>10</v>
      </c>
      <c r="G39" s="150"/>
      <c r="H39" s="150"/>
      <c r="I39" s="150"/>
      <c r="J39" s="150"/>
      <c r="K39" s="150"/>
      <c r="L39" s="150"/>
      <c r="M39" s="151"/>
      <c r="O39" s="108" t="s">
        <v>76</v>
      </c>
      <c r="P39" s="109"/>
      <c r="Q39" s="109"/>
      <c r="R39" s="110"/>
      <c r="S39" s="150"/>
      <c r="T39" s="150"/>
      <c r="U39" s="150"/>
      <c r="V39" s="150"/>
      <c r="W39" s="150"/>
      <c r="X39" s="150"/>
      <c r="Y39" s="150"/>
      <c r="Z39" s="151"/>
    </row>
    <row r="40" spans="2:26" ht="20" customHeight="1" x14ac:dyDescent="0.2">
      <c r="B40" s="152" t="s">
        <v>26</v>
      </c>
      <c r="C40" s="153"/>
      <c r="D40" s="153"/>
      <c r="E40" s="154"/>
      <c r="F40" s="158" t="s">
        <v>11</v>
      </c>
      <c r="G40" s="158"/>
      <c r="H40" s="158"/>
      <c r="I40" s="158"/>
      <c r="J40" s="158"/>
      <c r="K40" s="158"/>
      <c r="L40" s="158"/>
      <c r="M40" s="159"/>
      <c r="O40" s="152" t="s">
        <v>26</v>
      </c>
      <c r="P40" s="153"/>
      <c r="Q40" s="153"/>
      <c r="R40" s="154"/>
      <c r="S40" s="158"/>
      <c r="T40" s="158"/>
      <c r="U40" s="158"/>
      <c r="V40" s="158"/>
      <c r="W40" s="158"/>
      <c r="X40" s="158"/>
      <c r="Y40" s="158"/>
      <c r="Z40" s="159"/>
    </row>
    <row r="41" spans="2:26" ht="20" customHeight="1" x14ac:dyDescent="0.2">
      <c r="B41" s="152"/>
      <c r="C41" s="153"/>
      <c r="D41" s="153"/>
      <c r="E41" s="154"/>
      <c r="F41" s="158" t="s">
        <v>31</v>
      </c>
      <c r="G41" s="158"/>
      <c r="H41" s="158"/>
      <c r="I41" s="158"/>
      <c r="J41" s="158"/>
      <c r="K41" s="158"/>
      <c r="L41" s="158"/>
      <c r="M41" s="159"/>
      <c r="O41" s="152"/>
      <c r="P41" s="153"/>
      <c r="Q41" s="153"/>
      <c r="R41" s="154"/>
      <c r="S41" s="158"/>
      <c r="T41" s="158"/>
      <c r="U41" s="158"/>
      <c r="V41" s="158"/>
      <c r="W41" s="158"/>
      <c r="X41" s="158"/>
      <c r="Y41" s="158"/>
      <c r="Z41" s="159"/>
    </row>
    <row r="42" spans="2:26" ht="20" customHeight="1" thickBot="1" x14ac:dyDescent="0.25">
      <c r="B42" s="155"/>
      <c r="C42" s="156"/>
      <c r="D42" s="156"/>
      <c r="E42" s="157"/>
      <c r="F42" s="160" t="s">
        <v>13</v>
      </c>
      <c r="G42" s="160"/>
      <c r="H42" s="160"/>
      <c r="I42" s="160"/>
      <c r="J42" s="160"/>
      <c r="K42" s="160"/>
      <c r="L42" s="160"/>
      <c r="M42" s="161"/>
      <c r="O42" s="155"/>
      <c r="P42" s="156"/>
      <c r="Q42" s="156"/>
      <c r="R42" s="157"/>
      <c r="S42" s="160"/>
      <c r="T42" s="160"/>
      <c r="U42" s="160"/>
      <c r="V42" s="160"/>
      <c r="W42" s="160"/>
      <c r="X42" s="160"/>
      <c r="Y42" s="160"/>
      <c r="Z42" s="161"/>
    </row>
    <row r="43" spans="2:26" ht="15" customHeight="1" x14ac:dyDescent="0.2">
      <c r="B43" s="52" t="s">
        <v>66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O43" s="52" t="s">
        <v>66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2:26" ht="20" customHeight="1" x14ac:dyDescent="0.2">
      <c r="B44" s="50"/>
      <c r="C44" s="50"/>
      <c r="D44" s="50"/>
      <c r="E44" s="50"/>
      <c r="F44" s="43"/>
      <c r="G44" s="43"/>
      <c r="H44" s="43"/>
      <c r="I44" s="43"/>
      <c r="J44" s="43"/>
      <c r="K44" s="43"/>
      <c r="L44" s="43"/>
      <c r="M44" s="43"/>
      <c r="O44" s="50"/>
      <c r="P44" s="50"/>
      <c r="Q44" s="50"/>
      <c r="R44" s="50"/>
      <c r="S44" s="43"/>
      <c r="T44" s="43"/>
      <c r="U44" s="43"/>
      <c r="V44" s="43"/>
      <c r="W44" s="43"/>
      <c r="X44" s="43"/>
      <c r="Y44" s="43"/>
      <c r="Z44" s="43"/>
    </row>
    <row r="45" spans="2:26" s="11" customFormat="1" ht="20" customHeight="1" x14ac:dyDescent="0.2">
      <c r="B45" s="10" t="s">
        <v>12</v>
      </c>
      <c r="C45" s="42" t="s">
        <v>14</v>
      </c>
      <c r="D45" s="42"/>
      <c r="E45" s="42"/>
      <c r="F45" s="42"/>
      <c r="G45" s="19" t="s">
        <v>27</v>
      </c>
      <c r="H45" s="51">
        <v>42717</v>
      </c>
      <c r="I45" s="51"/>
      <c r="J45" s="51"/>
      <c r="O45" s="10" t="s">
        <v>12</v>
      </c>
      <c r="P45" s="42"/>
      <c r="Q45" s="42"/>
      <c r="R45" s="42"/>
      <c r="S45" s="42"/>
      <c r="T45" s="19" t="s">
        <v>27</v>
      </c>
      <c r="U45" s="51"/>
      <c r="V45" s="51"/>
      <c r="W45" s="51"/>
    </row>
    <row r="46" spans="2:26" ht="25" customHeight="1" x14ac:dyDescent="0.2">
      <c r="B46" s="12"/>
      <c r="C46" s="43"/>
      <c r="D46" s="43"/>
      <c r="E46" s="43"/>
      <c r="F46" s="43"/>
      <c r="O46" s="12"/>
      <c r="P46" s="43"/>
      <c r="Q46" s="43"/>
      <c r="R46" s="43"/>
      <c r="S46" s="43"/>
    </row>
    <row r="47" spans="2:26" ht="25" customHeight="1" x14ac:dyDescent="0.2">
      <c r="B47" s="48" t="s">
        <v>86</v>
      </c>
      <c r="C47" s="48"/>
      <c r="D47" s="48"/>
      <c r="E47" s="48"/>
      <c r="G47" s="42" t="s">
        <v>67</v>
      </c>
      <c r="H47" s="42"/>
      <c r="I47" s="42"/>
      <c r="J47" s="42"/>
      <c r="K47" s="42"/>
      <c r="L47" s="42"/>
      <c r="M47" s="42"/>
      <c r="O47" s="48" t="s">
        <v>86</v>
      </c>
      <c r="P47" s="48"/>
      <c r="Q47" s="48"/>
      <c r="R47" s="48"/>
      <c r="T47" s="42"/>
      <c r="U47" s="42"/>
      <c r="V47" s="42"/>
      <c r="W47" s="42"/>
      <c r="X47" s="42"/>
      <c r="Y47" s="42"/>
      <c r="Z47" s="42"/>
    </row>
    <row r="48" spans="2:26" ht="25" customHeight="1" x14ac:dyDescent="0.2">
      <c r="B48" s="10" t="s">
        <v>77</v>
      </c>
      <c r="G48" s="45">
        <v>604468348</v>
      </c>
      <c r="H48" s="45"/>
      <c r="I48" s="45"/>
      <c r="J48" s="3"/>
      <c r="K48" s="46" t="s">
        <v>65</v>
      </c>
      <c r="L48" s="47"/>
      <c r="M48" s="47"/>
      <c r="O48" s="10" t="s">
        <v>77</v>
      </c>
      <c r="T48" s="45"/>
      <c r="U48" s="45"/>
      <c r="V48" s="45"/>
      <c r="W48" s="3"/>
      <c r="X48" s="149"/>
      <c r="Y48" s="47"/>
      <c r="Z48" s="47"/>
    </row>
    <row r="49" spans="2:26" ht="35" customHeight="1" x14ac:dyDescent="0.2">
      <c r="B49" s="49"/>
      <c r="C49" s="49"/>
      <c r="D49" s="49"/>
      <c r="E49" s="49"/>
      <c r="F49" s="50"/>
      <c r="G49" s="50"/>
      <c r="H49" s="50"/>
      <c r="I49" s="50"/>
      <c r="J49" s="50"/>
      <c r="K49" s="50"/>
      <c r="L49" s="50"/>
      <c r="M49" s="50"/>
      <c r="O49" s="49"/>
      <c r="P49" s="49"/>
      <c r="Q49" s="49"/>
      <c r="R49" s="49"/>
      <c r="S49" s="50"/>
      <c r="T49" s="50"/>
      <c r="U49" s="50"/>
      <c r="V49" s="50"/>
      <c r="W49" s="50"/>
      <c r="X49" s="50"/>
      <c r="Y49" s="50"/>
      <c r="Z49" s="50"/>
    </row>
    <row r="50" spans="2:26" ht="25" customHeight="1" x14ac:dyDescent="0.2">
      <c r="B50" s="10" t="s">
        <v>78</v>
      </c>
      <c r="G50" s="42" t="s">
        <v>87</v>
      </c>
      <c r="H50" s="42"/>
      <c r="I50" s="42"/>
      <c r="J50" s="42"/>
      <c r="K50" s="42"/>
      <c r="L50" s="42"/>
      <c r="M50" s="42"/>
      <c r="O50" s="10" t="s">
        <v>78</v>
      </c>
      <c r="T50" s="42"/>
      <c r="U50" s="42"/>
      <c r="V50" s="42"/>
      <c r="W50" s="42"/>
      <c r="X50" s="42"/>
      <c r="Y50" s="42"/>
      <c r="Z50" s="42"/>
    </row>
    <row r="51" spans="2:26" ht="10" customHeight="1" x14ac:dyDescent="0.2">
      <c r="B51" s="12"/>
      <c r="H51" s="43"/>
      <c r="I51" s="43"/>
      <c r="J51" s="43"/>
      <c r="K51" s="43"/>
      <c r="L51" s="9"/>
      <c r="O51" s="12"/>
      <c r="U51" s="43"/>
      <c r="V51" s="43"/>
      <c r="W51" s="43"/>
      <c r="X51" s="43"/>
      <c r="Y51" s="9"/>
    </row>
    <row r="52" spans="2:26" x14ac:dyDescent="0.2">
      <c r="C52" s="44"/>
      <c r="D52" s="44"/>
      <c r="E52" s="44"/>
      <c r="F52" s="44"/>
      <c r="P52" s="44"/>
      <c r="Q52" s="44"/>
      <c r="R52" s="44"/>
      <c r="S52" s="44"/>
    </row>
  </sheetData>
  <sheetProtection sheet="1" objects="1" scenarios="1" formatCells="0"/>
  <mergeCells count="217">
    <mergeCell ref="C52:F52"/>
    <mergeCell ref="F11:M11"/>
    <mergeCell ref="F12:M12"/>
    <mergeCell ref="C46:F46"/>
    <mergeCell ref="F13:M13"/>
    <mergeCell ref="F15:M15"/>
    <mergeCell ref="C45:F45"/>
    <mergeCell ref="B24:E24"/>
    <mergeCell ref="B25:E25"/>
    <mergeCell ref="F28:H28"/>
    <mergeCell ref="F25:H25"/>
    <mergeCell ref="F24:H24"/>
    <mergeCell ref="B26:E26"/>
    <mergeCell ref="B27:E27"/>
    <mergeCell ref="F29:H29"/>
    <mergeCell ref="B29:E29"/>
    <mergeCell ref="B18:E18"/>
    <mergeCell ref="B37:E37"/>
    <mergeCell ref="G14:H14"/>
    <mergeCell ref="F16:M16"/>
    <mergeCell ref="L17:M17"/>
    <mergeCell ref="K19:M19"/>
    <mergeCell ref="F26:H26"/>
    <mergeCell ref="K21:M21"/>
    <mergeCell ref="K20:M20"/>
    <mergeCell ref="B7:E7"/>
    <mergeCell ref="F7:M7"/>
    <mergeCell ref="B8:E8"/>
    <mergeCell ref="B9:E9"/>
    <mergeCell ref="B11:E11"/>
    <mergeCell ref="F8:M8"/>
    <mergeCell ref="B19:E19"/>
    <mergeCell ref="B16:E16"/>
    <mergeCell ref="B13:E13"/>
    <mergeCell ref="G17:H17"/>
    <mergeCell ref="L14:M14"/>
    <mergeCell ref="B21:E21"/>
    <mergeCell ref="B20:E20"/>
    <mergeCell ref="F21:H21"/>
    <mergeCell ref="F20:H20"/>
    <mergeCell ref="B14:E14"/>
    <mergeCell ref="B15:E15"/>
    <mergeCell ref="B17:E17"/>
    <mergeCell ref="B12:E12"/>
    <mergeCell ref="F27:H27"/>
    <mergeCell ref="K26:M26"/>
    <mergeCell ref="K27:M27"/>
    <mergeCell ref="K28:M28"/>
    <mergeCell ref="K25:M25"/>
    <mergeCell ref="K24:M24"/>
    <mergeCell ref="K23:M23"/>
    <mergeCell ref="K22:M22"/>
    <mergeCell ref="B23:E23"/>
    <mergeCell ref="B22:E22"/>
    <mergeCell ref="F23:H23"/>
    <mergeCell ref="F22:H22"/>
    <mergeCell ref="B28:E28"/>
    <mergeCell ref="J30:M30"/>
    <mergeCell ref="J31:M31"/>
    <mergeCell ref="J32:M32"/>
    <mergeCell ref="J34:M34"/>
    <mergeCell ref="J35:M35"/>
    <mergeCell ref="B47:E47"/>
    <mergeCell ref="B32:E32"/>
    <mergeCell ref="B34:E34"/>
    <mergeCell ref="B35:E35"/>
    <mergeCell ref="F32:G32"/>
    <mergeCell ref="F34:G34"/>
    <mergeCell ref="F35:G35"/>
    <mergeCell ref="B30:E30"/>
    <mergeCell ref="B31:E31"/>
    <mergeCell ref="B39:E39"/>
    <mergeCell ref="H37:I37"/>
    <mergeCell ref="J37:M37"/>
    <mergeCell ref="B49:E49"/>
    <mergeCell ref="F49:M49"/>
    <mergeCell ref="B2:M2"/>
    <mergeCell ref="G47:M47"/>
    <mergeCell ref="G48:I48"/>
    <mergeCell ref="G50:M50"/>
    <mergeCell ref="B44:E44"/>
    <mergeCell ref="F44:M44"/>
    <mergeCell ref="B43:M43"/>
    <mergeCell ref="F39:M39"/>
    <mergeCell ref="F40:M40"/>
    <mergeCell ref="F41:M41"/>
    <mergeCell ref="F42:M42"/>
    <mergeCell ref="B33:E33"/>
    <mergeCell ref="F33:G33"/>
    <mergeCell ref="J33:M33"/>
    <mergeCell ref="B40:E42"/>
    <mergeCell ref="K48:M48"/>
    <mergeCell ref="F19:I19"/>
    <mergeCell ref="I14:J14"/>
    <mergeCell ref="I17:J17"/>
    <mergeCell ref="J29:M29"/>
    <mergeCell ref="F30:G30"/>
    <mergeCell ref="F31:G31"/>
    <mergeCell ref="F1:J1"/>
    <mergeCell ref="O2:Z2"/>
    <mergeCell ref="P3:R3"/>
    <mergeCell ref="S3:Y3"/>
    <mergeCell ref="O6:R6"/>
    <mergeCell ref="S6:Z6"/>
    <mergeCell ref="O7:R7"/>
    <mergeCell ref="S7:Z7"/>
    <mergeCell ref="B10:E10"/>
    <mergeCell ref="G10:H10"/>
    <mergeCell ref="G9:H9"/>
    <mergeCell ref="J9:K9"/>
    <mergeCell ref="F3:L3"/>
    <mergeCell ref="C3:E3"/>
    <mergeCell ref="B6:E6"/>
    <mergeCell ref="F6:M6"/>
    <mergeCell ref="O8:R8"/>
    <mergeCell ref="S8:Z8"/>
    <mergeCell ref="O9:R9"/>
    <mergeCell ref="T9:U9"/>
    <mergeCell ref="W9:X9"/>
    <mergeCell ref="O10:R10"/>
    <mergeCell ref="T10:U10"/>
    <mergeCell ref="O11:R11"/>
    <mergeCell ref="S11:Z11"/>
    <mergeCell ref="O12:R12"/>
    <mergeCell ref="S12:Z12"/>
    <mergeCell ref="O13:R13"/>
    <mergeCell ref="S13:Z13"/>
    <mergeCell ref="O14:R14"/>
    <mergeCell ref="T14:U14"/>
    <mergeCell ref="V14:W14"/>
    <mergeCell ref="Y14:Z14"/>
    <mergeCell ref="O15:R15"/>
    <mergeCell ref="S15:Z15"/>
    <mergeCell ref="O16:R16"/>
    <mergeCell ref="S16:Z16"/>
    <mergeCell ref="O17:R17"/>
    <mergeCell ref="T17:U17"/>
    <mergeCell ref="V17:W17"/>
    <mergeCell ref="Y17:Z17"/>
    <mergeCell ref="O18:R18"/>
    <mergeCell ref="O19:R19"/>
    <mergeCell ref="S19:V19"/>
    <mergeCell ref="X19:Z19"/>
    <mergeCell ref="O20:R20"/>
    <mergeCell ref="S20:U20"/>
    <mergeCell ref="X20:Z20"/>
    <mergeCell ref="O21:R21"/>
    <mergeCell ref="S21:U21"/>
    <mergeCell ref="X21:Z21"/>
    <mergeCell ref="O22:R22"/>
    <mergeCell ref="S22:U22"/>
    <mergeCell ref="X22:Z22"/>
    <mergeCell ref="O23:R23"/>
    <mergeCell ref="S23:U23"/>
    <mergeCell ref="X23:Z23"/>
    <mergeCell ref="O24:R24"/>
    <mergeCell ref="S24:U24"/>
    <mergeCell ref="X24:Z24"/>
    <mergeCell ref="O25:R25"/>
    <mergeCell ref="S25:U25"/>
    <mergeCell ref="X25:Z25"/>
    <mergeCell ref="O26:R26"/>
    <mergeCell ref="S26:U26"/>
    <mergeCell ref="X26:Z26"/>
    <mergeCell ref="O27:R27"/>
    <mergeCell ref="S27:U27"/>
    <mergeCell ref="X27:Z27"/>
    <mergeCell ref="O28:R28"/>
    <mergeCell ref="S28:U28"/>
    <mergeCell ref="X28:Z28"/>
    <mergeCell ref="O29:R29"/>
    <mergeCell ref="S29:U29"/>
    <mergeCell ref="W29:Z29"/>
    <mergeCell ref="O30:R30"/>
    <mergeCell ref="S30:T30"/>
    <mergeCell ref="W30:Z30"/>
    <mergeCell ref="O31:R31"/>
    <mergeCell ref="S31:T31"/>
    <mergeCell ref="W31:Z31"/>
    <mergeCell ref="O32:R32"/>
    <mergeCell ref="S32:T32"/>
    <mergeCell ref="W32:Z32"/>
    <mergeCell ref="O33:R33"/>
    <mergeCell ref="S33:T33"/>
    <mergeCell ref="W33:Z33"/>
    <mergeCell ref="O34:R34"/>
    <mergeCell ref="S34:T34"/>
    <mergeCell ref="W34:Z34"/>
    <mergeCell ref="O35:R35"/>
    <mergeCell ref="S35:T35"/>
    <mergeCell ref="W35:Z35"/>
    <mergeCell ref="O37:R37"/>
    <mergeCell ref="U37:V37"/>
    <mergeCell ref="W37:Z37"/>
    <mergeCell ref="O39:R39"/>
    <mergeCell ref="S39:Z39"/>
    <mergeCell ref="O40:R42"/>
    <mergeCell ref="S40:Z40"/>
    <mergeCell ref="S41:Z41"/>
    <mergeCell ref="S42:Z42"/>
    <mergeCell ref="O49:R49"/>
    <mergeCell ref="S49:Z49"/>
    <mergeCell ref="T50:Z50"/>
    <mergeCell ref="U51:X51"/>
    <mergeCell ref="P52:S52"/>
    <mergeCell ref="H45:J45"/>
    <mergeCell ref="U45:W45"/>
    <mergeCell ref="O43:Z43"/>
    <mergeCell ref="O44:R44"/>
    <mergeCell ref="S44:Z44"/>
    <mergeCell ref="P45:S45"/>
    <mergeCell ref="P46:S46"/>
    <mergeCell ref="O47:R47"/>
    <mergeCell ref="T47:Z47"/>
    <mergeCell ref="T48:V48"/>
    <mergeCell ref="X48:Z48"/>
    <mergeCell ref="H51:K51"/>
  </mergeCells>
  <hyperlinks>
    <hyperlink ref="K48" r:id="rId1" xr:uid="{00000000-0004-0000-0700-000000000000}"/>
  </hyperlinks>
  <printOptions horizontalCentered="1"/>
  <pageMargins left="0.39370078740157483" right="0.39370078740157483" top="1.3779527559055118" bottom="0.59055118110236227" header="0.78740157480314965" footer="0.19685039370078741"/>
  <pageSetup paperSize="9" scale="66" orientation="portrait" r:id="rId2"/>
  <headerFooter>
    <oddHeader>&amp;L&amp;"-,Tučné"&amp;12Adresát žádosti:&amp;11
Česká hasičská jednota, IČO 45248532&amp;"-,Obyčejné", se sídlem Kolčavka 69/5, Praha 9 - Libeň</oddHeader>
  </headerFooter>
  <colBreaks count="1" manualBreakCount="1">
    <brk id="13" max="50" man="1"/>
  </colBreaks>
  <drawing r:id="rId3"/>
  <legacyDrawing r:id="rId4"/>
  <oleObjects>
    <mc:AlternateContent xmlns:mc="http://schemas.openxmlformats.org/markup-compatibility/2006">
      <mc:Choice Requires="x14">
        <oleObject progId="Word.Picture.8" shapeId="12289" r:id="rId5">
          <objectPr defaultSize="0" autoPict="0" r:id="rId6">
            <anchor moveWithCells="1" sizeWithCells="1">
              <from>
                <xdr:col>0</xdr:col>
                <xdr:colOff>177800</xdr:colOff>
                <xdr:row>0</xdr:row>
                <xdr:rowOff>12700</xdr:rowOff>
              </from>
              <to>
                <xdr:col>2</xdr:col>
                <xdr:colOff>622300</xdr:colOff>
                <xdr:row>4</xdr:row>
                <xdr:rowOff>190500</xdr:rowOff>
              </to>
            </anchor>
          </objectPr>
        </oleObject>
      </mc:Choice>
      <mc:Fallback>
        <oleObject progId="Word.Picture.8" shapeId="12289" r:id="rId5"/>
      </mc:Fallback>
    </mc:AlternateContent>
    <mc:AlternateContent xmlns:mc="http://schemas.openxmlformats.org/markup-compatibility/2006">
      <mc:Choice Requires="x14">
        <oleObject progId="Word.Picture.8" shapeId="12290" r:id="rId7">
          <objectPr defaultSize="0" autoPict="0" r:id="rId6">
            <anchor moveWithCells="1" sizeWithCells="1">
              <from>
                <xdr:col>13</xdr:col>
                <xdr:colOff>177800</xdr:colOff>
                <xdr:row>0</xdr:row>
                <xdr:rowOff>12700</xdr:rowOff>
              </from>
              <to>
                <xdr:col>15</xdr:col>
                <xdr:colOff>635000</xdr:colOff>
                <xdr:row>4</xdr:row>
                <xdr:rowOff>190500</xdr:rowOff>
              </to>
            </anchor>
          </objectPr>
        </oleObject>
      </mc:Choice>
      <mc:Fallback>
        <oleObject progId="Word.Picture.8" shapeId="12290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Žádost-záloha</vt:lpstr>
      <vt:lpstr>Žádost-proplacení</vt:lpstr>
      <vt:lpstr>'Žádost-proplacení'!Oblast_tisku</vt:lpstr>
      <vt:lpstr>'Žádost-záloha'!Oblast_tisku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Růžičková Míša</dc:creator>
  <cp:lastModifiedBy>Milan Jindřichovský</cp:lastModifiedBy>
  <cp:lastPrinted>2025-07-16T13:47:30Z</cp:lastPrinted>
  <dcterms:created xsi:type="dcterms:W3CDTF">2013-09-23T17:28:23Z</dcterms:created>
  <dcterms:modified xsi:type="dcterms:W3CDTF">2025-07-20T16:46:07Z</dcterms:modified>
</cp:coreProperties>
</file>